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tabRatio="500" firstSheet="19" activeTab="20"/>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本级项目支出绩效目标表-1" sheetId="12" r:id="rId12"/>
    <sheet name="本级项目支出绩效目标表-2" sheetId="13" r:id="rId13"/>
    <sheet name="市对下转移支付预算表" sheetId="14" r:id="rId14"/>
    <sheet name="市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<sst xmlns="http://schemas.openxmlformats.org/spreadsheetml/2006/main" count="6824" uniqueCount="1673">
  <si>
    <t>2021年部门财务收支预算总表</t>
  </si>
  <si>
    <t>单位名称：昆明市呈贡区卫生健康局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</si>
  <si>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</si>
  <si>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</si>
  <si>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</si>
  <si>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</si>
  <si>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</si>
  <si>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</si>
  <si>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</si>
  <si>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</si>
  <si>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</si>
  <si>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</si>
  <si>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</si>
  <si>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</si>
  <si>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</si>
  <si>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</si>
  <si>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</si>
  <si>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</si>
  <si>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</si>
  <si>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</si>
  <si>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</si>
  <si>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</si>
  <si>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</si>
  <si>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</si>
  <si>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</si>
  <si>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</si>
  <si>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</si>
  <si>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</si>
  <si>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</si>
  <si>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</si>
  <si>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</si>
  <si>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</si>
  <si>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</si>
  <si>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</si>
  <si>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</si>
  <si>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</si>
  <si>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</si>
  <si>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</si>
  <si>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</si>
  <si>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</si>
  <si>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</si>
  <si>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</si>
  <si>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</si>
  <si>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</si>
  <si>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</si>
  <si>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</si>
  <si>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</si>
  <si>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</si>
  <si>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</si>
  <si>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</si>
  <si>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</si>
  <si>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</si>
  <si>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</si>
  <si>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</si>
  <si>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</si>
  <si>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</si>
  <si>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</si>
  <si>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</si>
  <si>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</si>
  <si>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</si>
  <si>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</si>
  <si>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</si>
  <si>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</si>
  <si>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</si>
  <si>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</si>
  <si>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</si>
  <si>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</si>
  <si>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</si>
  <si>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</si>
  <si>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</si>
  <si>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本级支出</t>
  </si>
  <si>
    <t>对下转移支付</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</si>
  <si>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</si>
  <si>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</si>
  <si>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</si>
  <si>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</si>
  <si>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</si>
  <si>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</si>
  <si>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</si>
  <si>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</si>
  <si>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</si>
  <si>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</si>
  <si>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</si>
  <si>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</si>
  <si>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</si>
  <si>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</si>
  <si>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</si>
  <si>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</si>
  <si>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</si>
  <si>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</si>
  <si>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</si>
  <si>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</si>
  <si>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</si>
  <si>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</si>
  <si>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</si>
  <si>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</si>
  <si>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</si>
  <si>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</si>
  <si>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</si>
  <si>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</si>
  <si>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2100299</t>
  </si>
  <si>
    <t xml:space="preserve">    其他公立医院支出</t>
  </si>
  <si>
    <t>21003</t>
  </si>
  <si>
    <t xml:space="preserve">  基层医疗卫生机构</t>
  </si>
  <si>
    <t>2100399</t>
  </si>
  <si>
    <t xml:space="preserve">    其他基层医疗卫生机构支出</t>
  </si>
  <si>
    <t>21004</t>
  </si>
  <si>
    <t xml:space="preserve">  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</si>
  <si>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</si>
  <si>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</si>
  <si>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</si>
  <si>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</si>
  <si>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</si>
  <si>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</si>
  <si>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</si>
  <si>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</si>
  <si>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</si>
  <si>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</si>
  <si>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</si>
  <si>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</si>
  <si>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</si>
  <si>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</si>
  <si>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21007</t>
  </si>
  <si>
    <t xml:space="preserve">  计划生育事务</t>
  </si>
  <si>
    <t>2100716</t>
  </si>
  <si>
    <t xml:space="preserve">    计划生育机构</t>
  </si>
  <si>
    <t>2100717</t>
  </si>
  <si>
    <t xml:space="preserve">    计划生育服务</t>
  </si>
  <si>
    <r>
      <rPr>
        <sz val="9"/>
        <color rgb="FF000000"/>
        <rFont val="宋体"/>
        <charset val="134"/>
      </rPr>
      <t xml:space="preserve"> </t>
    </r>
    <r>
      <rPr>
        <sz val="9"/>
        <color rgb="FF000000"/>
        <rFont val="宋体"/>
        <charset val="134"/>
      </rPr>
      <t xml:space="preserve">   其他计划生育事务支出</t>
    </r>
  </si>
  <si>
    <t>21011</t>
  </si>
  <si>
    <t xml:space="preserve">  行政事业单位医疗</t>
  </si>
  <si>
    <t>2101101</t>
  </si>
  <si>
    <t xml:space="preserve">    行政单位医疗</t>
  </si>
  <si>
    <t>2101102</t>
  </si>
  <si>
    <t xml:space="preserve">    事业单位医疗</t>
  </si>
  <si>
    <t>21016</t>
  </si>
  <si>
    <t xml:space="preserve">  老龄卫生健康事务</t>
  </si>
  <si>
    <t>2101601</t>
  </si>
  <si>
    <t xml:space="preserve">    老龄卫生健康事务</t>
  </si>
  <si>
    <t>221</t>
  </si>
  <si>
    <t>住房保障支出</t>
  </si>
  <si>
    <t>22102</t>
  </si>
  <si>
    <t xml:space="preserve">  住房改革支出</t>
  </si>
  <si>
    <t>2210201</t>
  </si>
  <si>
    <t xml:space="preserve">    住房公积金</t>
  </si>
  <si>
    <t>2210203</t>
  </si>
  <si>
    <t xml:space="preserve">    购房补贴</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</si>
  <si>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</si>
  <si>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</si>
  <si>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</si>
  <si>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</si>
  <si>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</si>
  <si>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</si>
  <si>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</si>
  <si>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</si>
  <si>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</si>
  <si>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</si>
  <si>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</si>
  <si>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</si>
  <si>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</si>
  <si>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</si>
  <si>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</si>
  <si>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</si>
  <si>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</si>
  <si>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</si>
  <si>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</si>
  <si>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</si>
  <si>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</si>
  <si>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</si>
  <si>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</si>
  <si>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</si>
  <si>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</si>
  <si>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</si>
  <si>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</si>
  <si>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</si>
  <si>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</si>
  <si>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</si>
  <si>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</si>
  <si>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</si>
  <si>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</si>
  <si>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</si>
  <si>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</si>
  <si>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</si>
  <si>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</si>
  <si>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</si>
  <si>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</si>
  <si>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</si>
  <si>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</si>
  <si>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</si>
  <si>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</si>
  <si>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</si>
  <si>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</si>
  <si>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2021年部门“三公”经费预算25420元，比上年预算数减少17000元，其中：因公出国（境）费0元，比上年预算数增加0元；2.公务接待费0元，比上年预算数减少17000元；3.公务用车购置及运行费25420元，比上年预算数增加0元。“三公”经费增加（减少）的原因主要是因绿色办公、提倡节约理念的推行，且公务员交通补贴的发放，接待费应逐年减少,公务接待费2020年预算数较上年减少17000元。</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</si>
  <si>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</si>
  <si>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</si>
  <si>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</si>
  <si>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</si>
  <si>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</si>
  <si>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</si>
  <si>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</si>
  <si>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</si>
  <si>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</si>
  <si>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</si>
  <si>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</si>
  <si>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</si>
  <si>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</si>
  <si>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昆明市呈贡区卫生健康局</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</si>
  <si>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</si>
  <si>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</si>
  <si>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</si>
  <si>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</si>
  <si>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</si>
  <si>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</si>
  <si>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</si>
  <si>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</si>
  <si>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</si>
  <si>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</si>
  <si>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</si>
  <si>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</si>
  <si>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</si>
  <si>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</si>
  <si>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</si>
  <si>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</si>
  <si>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</si>
  <si>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</si>
  <si>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</si>
  <si>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</si>
  <si>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</si>
  <si>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</si>
  <si>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</si>
  <si>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</si>
  <si>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生活补助</t>
  </si>
  <si>
    <t>老龄卫生健康事务</t>
  </si>
  <si>
    <t>30305</t>
  </si>
  <si>
    <t>50901</t>
  </si>
  <si>
    <t>社会福利和救助</t>
  </si>
  <si>
    <t>村社区人员生活补助</t>
  </si>
  <si>
    <t>计划生育机构</t>
  </si>
  <si>
    <t>其他对个人和家庭的补助</t>
  </si>
  <si>
    <t>事业单位离退休</t>
  </si>
  <si>
    <t>30301</t>
  </si>
  <si>
    <t>离休费</t>
  </si>
  <si>
    <t>50905</t>
  </si>
  <si>
    <t>离退休费</t>
  </si>
  <si>
    <t>其他基层医疗卫生机构支出</t>
  </si>
  <si>
    <t>行政退休人员生活补助</t>
  </si>
  <si>
    <t>行政单位离退休</t>
  </si>
  <si>
    <t>工会经费</t>
  </si>
  <si>
    <t>行政工会经费</t>
  </si>
  <si>
    <t>行政运行</t>
  </si>
  <si>
    <t>30228</t>
  </si>
  <si>
    <t>50201</t>
  </si>
  <si>
    <t>办公经费</t>
  </si>
  <si>
    <t>事业工会经费</t>
  </si>
  <si>
    <t>50502</t>
  </si>
  <si>
    <t>商品和服务支出</t>
  </si>
  <si>
    <t>公务交通补贴</t>
  </si>
  <si>
    <t>30239</t>
  </si>
  <si>
    <t>其他交通费用</t>
  </si>
  <si>
    <t>公务用车运行维护费</t>
  </si>
  <si>
    <t>一般车辆运行维护费</t>
  </si>
  <si>
    <t>突发公共卫生事件应急处理</t>
  </si>
  <si>
    <t>30231</t>
  </si>
  <si>
    <t>50208</t>
  </si>
  <si>
    <t>购房补贴</t>
  </si>
  <si>
    <t>30102</t>
  </si>
  <si>
    <t>津贴补贴</t>
  </si>
  <si>
    <t>50101</t>
  </si>
  <si>
    <t>工资奖金津补贴</t>
  </si>
  <si>
    <t>行政人员工资支出</t>
  </si>
  <si>
    <t>行政基本工资</t>
  </si>
  <si>
    <t>30101</t>
  </si>
  <si>
    <t>基本工资</t>
  </si>
  <si>
    <t>行政津贴补贴</t>
  </si>
  <si>
    <t>行政年终一次性奖金</t>
  </si>
  <si>
    <t>30103</t>
  </si>
  <si>
    <t>奖金</t>
  </si>
  <si>
    <t>行政政府综合目标奖</t>
  </si>
  <si>
    <t>行政文明奖</t>
  </si>
  <si>
    <t>临聘人员经费</t>
  </si>
  <si>
    <t>30226</t>
  </si>
  <si>
    <t>劳务费</t>
  </si>
  <si>
    <t>50205</t>
  </si>
  <si>
    <t>委托业务费</t>
  </si>
  <si>
    <t>社会保障缴费</t>
  </si>
  <si>
    <t>其他社会保障缴费</t>
  </si>
  <si>
    <t>30111</t>
  </si>
  <si>
    <t>公务员医疗补助缴费</t>
  </si>
  <si>
    <t>50102</t>
  </si>
  <si>
    <t>行政工伤保险</t>
  </si>
  <si>
    <t>30112</t>
  </si>
  <si>
    <t>机关养老保险</t>
  </si>
  <si>
    <t>机关事业单位基本养老保险缴费支出</t>
  </si>
  <si>
    <t>30108</t>
  </si>
  <si>
    <t>机关事业单位基本养老保险缴费</t>
  </si>
  <si>
    <t>行政基本医疗保险</t>
  </si>
  <si>
    <t>行政单位医疗</t>
  </si>
  <si>
    <t>30110</t>
  </si>
  <si>
    <t>职工基本医疗保险缴费</t>
  </si>
  <si>
    <t>事业基本医疗保险</t>
  </si>
  <si>
    <t>事业单位医疗</t>
  </si>
  <si>
    <t>行政公务员医疗统筹</t>
  </si>
  <si>
    <t>重特病医疗统筹</t>
  </si>
  <si>
    <t>失业保险</t>
  </si>
  <si>
    <t>事业公务员医疗统筹</t>
  </si>
  <si>
    <t>50501</t>
  </si>
  <si>
    <t>工资福利支出</t>
  </si>
  <si>
    <t>事业工伤保险</t>
  </si>
  <si>
    <t>事业养老保险</t>
  </si>
  <si>
    <t>事业人员工资支出</t>
  </si>
  <si>
    <t>事业基本工资</t>
  </si>
  <si>
    <t>事业津贴补贴</t>
  </si>
  <si>
    <t>事业年终一次性奖金</t>
  </si>
  <si>
    <t>事业政府综合目标奖</t>
  </si>
  <si>
    <t>基础性绩效工资</t>
  </si>
  <si>
    <t>30107</t>
  </si>
  <si>
    <t>绩效工资</t>
  </si>
  <si>
    <t>奖励性绩效工资</t>
  </si>
  <si>
    <t>一般公用运转支出</t>
  </si>
  <si>
    <t>专项工作办公室公用经费</t>
  </si>
  <si>
    <t>30211</t>
  </si>
  <si>
    <t>差旅费</t>
  </si>
  <si>
    <t>30202</t>
  </si>
  <si>
    <t>印刷费</t>
  </si>
  <si>
    <t>30216</t>
  </si>
  <si>
    <t>培训费</t>
  </si>
  <si>
    <t>50203</t>
  </si>
  <si>
    <t>30227</t>
  </si>
  <si>
    <t>30201</t>
  </si>
  <si>
    <t>办公费</t>
  </si>
  <si>
    <t>行政一般公用经费</t>
  </si>
  <si>
    <t>行政水费</t>
  </si>
  <si>
    <t>30205</t>
  </si>
  <si>
    <t>水费</t>
  </si>
  <si>
    <t>公务出行租车费用</t>
  </si>
  <si>
    <t>行政电费</t>
  </si>
  <si>
    <t>30206</t>
  </si>
  <si>
    <t>电费</t>
  </si>
  <si>
    <t>行政邮电费</t>
  </si>
  <si>
    <t>30207</t>
  </si>
  <si>
    <t>邮电费</t>
  </si>
  <si>
    <t>行政物业管理费</t>
  </si>
  <si>
    <t>30209</t>
  </si>
  <si>
    <t>物业管理费</t>
  </si>
  <si>
    <t>行政差旅费</t>
  </si>
  <si>
    <t>行政维修费</t>
  </si>
  <si>
    <t>30213</t>
  </si>
  <si>
    <t>维修（护）费</t>
  </si>
  <si>
    <t>50209</t>
  </si>
  <si>
    <t>事业一般公用经费</t>
  </si>
  <si>
    <t>事业水费</t>
  </si>
  <si>
    <t>事业电费</t>
  </si>
  <si>
    <t>事业邮电费</t>
  </si>
  <si>
    <t>事业物业管理费</t>
  </si>
  <si>
    <t>事业差旅费</t>
  </si>
  <si>
    <t>事业维修费</t>
  </si>
  <si>
    <t>事业福利费</t>
  </si>
  <si>
    <t>30229</t>
  </si>
  <si>
    <t>福利费</t>
  </si>
  <si>
    <t>退休人员公用经费</t>
  </si>
  <si>
    <t>行政福利费</t>
  </si>
  <si>
    <t>行政培训费</t>
  </si>
  <si>
    <t>培训支出</t>
  </si>
  <si>
    <t>事业培训费</t>
  </si>
  <si>
    <t>其他商品服务支出</t>
  </si>
  <si>
    <t>30299</t>
  </si>
  <si>
    <t>其他商品和服务支出</t>
  </si>
  <si>
    <t>50299</t>
  </si>
  <si>
    <t>住房公积金</t>
  </si>
  <si>
    <t>30113</t>
  </si>
  <si>
    <t>50103</t>
  </si>
  <si>
    <t>2021年部门项目支出预算表（其他运转类、特定目标类项目）</t>
  </si>
  <si>
    <t>项目分类</t>
  </si>
  <si>
    <t>项目级次</t>
  </si>
  <si>
    <t>是否基建项目</t>
  </si>
  <si>
    <t>总计</t>
  </si>
  <si>
    <t>自筹资金</t>
  </si>
  <si>
    <t>存量资金</t>
  </si>
  <si>
    <t>**</t>
  </si>
  <si>
    <t>1</t>
  </si>
  <si>
    <t>2</t>
  </si>
  <si>
    <t>事业发展类</t>
  </si>
  <si>
    <t>安宁疗护床位及运营补助经费</t>
  </si>
  <si>
    <t>本级</t>
  </si>
  <si>
    <t>否</t>
  </si>
  <si>
    <t>为计生特殊家庭父母购买意外伤害保险项目经费</t>
  </si>
  <si>
    <t>为计生特殊家庭父母购买意外伤害保险项目</t>
  </si>
  <si>
    <t>为社区居家养老服务中心购买公众责任保险项目经费</t>
  </si>
  <si>
    <t>为社区居家养老服务中心购买公众责任保险</t>
  </si>
  <si>
    <t>高新区（马金铺）片区移交呈贡区社会事务经费（卫生健康类）项目经费</t>
  </si>
  <si>
    <t>职业健康监管</t>
  </si>
  <si>
    <t>其他卫生健康管理事务支出</t>
  </si>
  <si>
    <t>无偿献血工作</t>
  </si>
  <si>
    <t>医政医管工作</t>
  </si>
  <si>
    <t>卫生计生执法监督工作</t>
  </si>
  <si>
    <t>爱国卫生工作</t>
  </si>
  <si>
    <t>基层医疗公共卫生工作</t>
  </si>
  <si>
    <t>基本药物工作</t>
  </si>
  <si>
    <t>疾病预防控制工作</t>
  </si>
  <si>
    <t>疾病预防控制机构</t>
  </si>
  <si>
    <t>艾滋病防治工作</t>
  </si>
  <si>
    <t>重大公共卫生服务</t>
  </si>
  <si>
    <t>中医药管理工作</t>
  </si>
  <si>
    <t>中医（民族医）药专项</t>
  </si>
  <si>
    <t>计划生育工作</t>
  </si>
  <si>
    <t>计划生育服务</t>
  </si>
  <si>
    <t>老龄工作</t>
  </si>
  <si>
    <t>医养结合政府购买服务经费</t>
  </si>
  <si>
    <t>资助60周岁特困老人及慰问高龄老人经费</t>
  </si>
  <si>
    <t>食品安全风险监测及处置工作经费</t>
  </si>
  <si>
    <t>食品安全风险监测及处置工作</t>
  </si>
  <si>
    <t>严重精神障碍患者监护人监护责任“以奖代补”补助经费</t>
  </si>
  <si>
    <t>严重精神障碍患者监护人监护责任“以奖代补</t>
  </si>
  <si>
    <t>慢病综合示范区工作经费</t>
  </si>
  <si>
    <t>慢病综合示范区工作</t>
  </si>
  <si>
    <t>基层卫生服务能力提升经费</t>
  </si>
  <si>
    <t>重大活动医疗保障工作经费</t>
  </si>
  <si>
    <t>云南省“光明工程”工作补助经费</t>
  </si>
  <si>
    <t>呈贡区独生子女奖励补助项目经费</t>
  </si>
  <si>
    <t>呈贡区独生子女奖励补助项目</t>
  </si>
  <si>
    <t>免费婚前医学检查经费</t>
  </si>
  <si>
    <t>耳聋基因筛查经费</t>
  </si>
  <si>
    <t>呈贡区全员人口管理补助资金</t>
  </si>
  <si>
    <t>呈贡区全员人口管理补助</t>
  </si>
  <si>
    <t>计划生育手术费用减免项目经费</t>
  </si>
  <si>
    <t>计划生育手术费用减免项目</t>
  </si>
  <si>
    <t>避孕药具服务管理标准化建设经费</t>
  </si>
  <si>
    <t>孕前优生健康检查项目经费</t>
  </si>
  <si>
    <t>孕前优生健康检查项目</t>
  </si>
  <si>
    <t>艾滋病防治工作经费</t>
  </si>
  <si>
    <t>昆明医科大学第一附属医院呈贡医院公交专线费用补助经费</t>
  </si>
  <si>
    <t>昆明医科大学第一附属医院呈贡医院公交专线</t>
  </si>
  <si>
    <t>其他公立医院支出</t>
  </si>
  <si>
    <t>公立医院改革及公共卫生服务提升补助经费</t>
  </si>
  <si>
    <t>综合医院</t>
  </si>
  <si>
    <t>区中医院移交整合发展补助经费</t>
  </si>
  <si>
    <t>区中医院移交整合发展补助</t>
  </si>
  <si>
    <t>卫生健康系统党建工作经费</t>
  </si>
  <si>
    <t>卫生健康系统党建工作经费办公费</t>
  </si>
  <si>
    <t>度假区（大渔）片区社会事务经费（卫生健康类）经费</t>
  </si>
  <si>
    <t xml:space="preserve">基本药物制度工作 </t>
  </si>
  <si>
    <t xml:space="preserve">老龄工作 </t>
  </si>
  <si>
    <t>农村基层医师津贴补助资金</t>
  </si>
  <si>
    <t>农村基层医师津贴</t>
  </si>
  <si>
    <t>呈贡区国家基本公共卫生服务项目考核工作经费</t>
  </si>
  <si>
    <t>呈贡区国家基本公共卫生服务项目考核工作经</t>
  </si>
  <si>
    <t>国家基本公共卫生服务项目区级专项补助资金</t>
  </si>
  <si>
    <t>基本公共卫生服务</t>
  </si>
  <si>
    <t>科教工作经费</t>
  </si>
  <si>
    <t>政府采购预算项目经费</t>
  </si>
  <si>
    <t>政府采购预算经费</t>
  </si>
  <si>
    <t>31002</t>
  </si>
  <si>
    <t>办公设备购置</t>
  </si>
  <si>
    <t>50306</t>
  </si>
  <si>
    <t>设备购置</t>
  </si>
  <si>
    <t>新冠肺炎疫情防控经费</t>
  </si>
  <si>
    <t xml:space="preserve"> 新冠肺炎疫情防控经费</t>
  </si>
  <si>
    <t>病媒生物防制工作经费</t>
  </si>
  <si>
    <t>病媒生物防治工作经费印刷费</t>
  </si>
  <si>
    <t>病媒生物防治工作经费培训费</t>
  </si>
  <si>
    <t>巩固国家卫生城市工作经费</t>
  </si>
  <si>
    <t xml:space="preserve">巩固国家卫生城市工作经费 </t>
  </si>
  <si>
    <t>职业病防治工作经费</t>
  </si>
  <si>
    <t>档案维护工作经费</t>
  </si>
  <si>
    <t>档案建设经费</t>
  </si>
  <si>
    <t>昆明市中医医院呈贡医院医患公交专线补助经费</t>
  </si>
  <si>
    <t>昆明市中医医院呈贡医院医患公交专线补助经</t>
  </si>
  <si>
    <t>发展中医药事业工作补助经费</t>
  </si>
  <si>
    <t xml:space="preserve">发展中医药事业工作补助经费 </t>
  </si>
  <si>
    <t>无偿献血工作经费</t>
  </si>
  <si>
    <t>行政许可减免项目医疗机构许可证办证项目经费</t>
  </si>
  <si>
    <t>行政许可减免项目医疗机构许可证办证项目经</t>
  </si>
  <si>
    <t>医师和护士注册办证及档案管理工作补助经费</t>
  </si>
  <si>
    <t>卫生计生信息系统网络租用运行维护补助经费</t>
  </si>
  <si>
    <t>30214</t>
  </si>
  <si>
    <t>租赁费</t>
  </si>
  <si>
    <t>卫生健康事业发展培训宣传项目经费</t>
  </si>
  <si>
    <t>卫生健康事业发展培训宣传项目经费（固卫）</t>
  </si>
  <si>
    <t>卫生健康事业发展培训宣传项目经费（新冠）</t>
  </si>
  <si>
    <t>卫生健康事业发展培训宣传项目经费（防艾）</t>
  </si>
  <si>
    <t>卫生健康事业发展培训宣传项目经费（慢病）</t>
  </si>
  <si>
    <t>其他公共卫生支出</t>
  </si>
  <si>
    <t>卫生健康事业发展培训宣传项目经费（中医）</t>
  </si>
  <si>
    <t>卫健系统公开招聘第二批编制外合同制卫生专业技术人员工作经费</t>
  </si>
  <si>
    <r>
      <rPr>
        <sz val="9"/>
        <color rgb="FF000000"/>
        <rFont val="宋体"/>
        <charset val="134"/>
      </rPr>
      <t>下达</t>
    </r>
    <r>
      <rPr>
        <sz val="10"/>
        <color indexed="8"/>
        <rFont val="Arial"/>
        <charset val="134"/>
      </rPr>
      <t>2020</t>
    </r>
    <r>
      <rPr>
        <sz val="10"/>
        <color indexed="8"/>
        <rFont val="宋体"/>
        <charset val="134"/>
      </rPr>
      <t>年年初预算指标的通知</t>
    </r>
  </si>
  <si>
    <r>
      <rPr>
        <sz val="10"/>
        <color indexed="8"/>
        <rFont val="宋体"/>
        <charset val="134"/>
      </rPr>
      <t>下达</t>
    </r>
    <r>
      <rPr>
        <sz val="10"/>
        <color indexed="8"/>
        <rFont val="Arial"/>
        <charset val="134"/>
      </rPr>
      <t>2020</t>
    </r>
    <r>
      <rPr>
        <sz val="10"/>
        <color indexed="8"/>
        <rFont val="宋体"/>
        <charset val="134"/>
      </rPr>
      <t>年年初预算指标的通知</t>
    </r>
  </si>
  <si>
    <t>其他计划生育事务支出</t>
  </si>
  <si>
    <t>奖励金</t>
  </si>
  <si>
    <r>
      <rPr>
        <sz val="9"/>
        <color rgb="FF000000"/>
        <rFont val="宋体"/>
        <charset val="134"/>
      </rPr>
      <t>下达</t>
    </r>
    <r>
      <rPr>
        <sz val="10"/>
        <color indexed="8"/>
        <rFont val="Arial"/>
        <charset val="134"/>
      </rPr>
      <t>2020</t>
    </r>
    <r>
      <rPr>
        <sz val="10"/>
        <color indexed="8"/>
        <rFont val="宋体"/>
        <charset val="134"/>
      </rPr>
      <t>年安宁疗护试点市级补助资金的通知</t>
    </r>
  </si>
  <si>
    <r>
      <rPr>
        <sz val="10"/>
        <color indexed="8"/>
        <rFont val="宋体"/>
        <charset val="134"/>
      </rPr>
      <t>下达</t>
    </r>
    <r>
      <rPr>
        <sz val="10"/>
        <color indexed="8"/>
        <rFont val="Arial"/>
        <charset val="134"/>
      </rPr>
      <t>2020</t>
    </r>
    <r>
      <rPr>
        <sz val="10"/>
        <color indexed="8"/>
        <rFont val="宋体"/>
        <charset val="134"/>
      </rPr>
      <t>年安宁疗护试点市级补助资金的通知</t>
    </r>
  </si>
  <si>
    <r>
      <rPr>
        <sz val="9"/>
        <color rgb="FF000000"/>
        <rFont val="宋体"/>
        <charset val="134"/>
      </rPr>
      <t>下达</t>
    </r>
    <r>
      <rPr>
        <sz val="10"/>
        <color indexed="8"/>
        <rFont val="Arial"/>
        <charset val="134"/>
      </rPr>
      <t>2020</t>
    </r>
    <r>
      <rPr>
        <sz val="10"/>
        <color indexed="8"/>
        <rFont val="宋体"/>
        <charset val="134"/>
      </rPr>
      <t>计划生育转移支付中央结算资金和省级第一批补助资金的通知</t>
    </r>
  </si>
  <si>
    <r>
      <rPr>
        <sz val="10"/>
        <color indexed="8"/>
        <rFont val="宋体"/>
        <charset val="134"/>
      </rPr>
      <t>下达</t>
    </r>
    <r>
      <rPr>
        <sz val="10"/>
        <color indexed="8"/>
        <rFont val="Arial"/>
        <charset val="134"/>
      </rPr>
      <t>2020</t>
    </r>
    <r>
      <rPr>
        <sz val="10"/>
        <color indexed="8"/>
        <rFont val="宋体"/>
        <charset val="134"/>
      </rPr>
      <t>计划生育转移支付中央结算资金和省级第一批补助资金的通知</t>
    </r>
  </si>
  <si>
    <r>
      <rPr>
        <sz val="9"/>
        <color rgb="FF000000"/>
        <rFont val="宋体"/>
        <charset val="134"/>
      </rPr>
      <t>下达</t>
    </r>
    <r>
      <rPr>
        <sz val="10"/>
        <color indexed="8"/>
        <rFont val="Arial"/>
        <charset val="134"/>
      </rPr>
      <t>2020</t>
    </r>
    <r>
      <rPr>
        <sz val="10"/>
        <color indexed="8"/>
        <rFont val="宋体"/>
        <charset val="134"/>
      </rPr>
      <t>年重大传染病防控中央经费的通知</t>
    </r>
  </si>
  <si>
    <r>
      <rPr>
        <sz val="10"/>
        <color indexed="8"/>
        <rFont val="宋体"/>
        <charset val="134"/>
      </rPr>
      <t>下达</t>
    </r>
    <r>
      <rPr>
        <sz val="10"/>
        <color indexed="8"/>
        <rFont val="Arial"/>
        <charset val="134"/>
      </rPr>
      <t>2020</t>
    </r>
    <r>
      <rPr>
        <sz val="10"/>
        <color indexed="8"/>
        <rFont val="宋体"/>
        <charset val="134"/>
      </rPr>
      <t>年重大传染病防控中央经费的通知</t>
    </r>
  </si>
  <si>
    <r>
      <rPr>
        <sz val="9"/>
        <color rgb="FF000000"/>
        <rFont val="宋体"/>
        <charset val="134"/>
      </rPr>
      <t>下达</t>
    </r>
    <r>
      <rPr>
        <sz val="10"/>
        <color indexed="8"/>
        <rFont val="Arial"/>
        <charset val="134"/>
      </rPr>
      <t>2020</t>
    </r>
    <r>
      <rPr>
        <sz val="10"/>
        <color indexed="8"/>
        <rFont val="宋体"/>
        <charset val="134"/>
      </rPr>
      <t>年卫生健康</t>
    </r>
    <r>
      <rPr>
        <sz val="10"/>
        <color indexed="8"/>
        <rFont val="Arial"/>
        <charset val="134"/>
      </rPr>
      <t xml:space="preserve"> </t>
    </r>
    <r>
      <rPr>
        <sz val="10"/>
        <color indexed="8"/>
        <rFont val="宋体"/>
        <charset val="134"/>
      </rPr>
      <t>事业发展省对下专项转移支付资金的通知</t>
    </r>
  </si>
  <si>
    <r>
      <rPr>
        <sz val="10"/>
        <color indexed="8"/>
        <rFont val="宋体"/>
        <charset val="134"/>
      </rPr>
      <t>下达</t>
    </r>
    <r>
      <rPr>
        <sz val="10"/>
        <color indexed="8"/>
        <rFont val="Arial"/>
        <charset val="134"/>
      </rPr>
      <t>2020</t>
    </r>
    <r>
      <rPr>
        <sz val="10"/>
        <color indexed="8"/>
        <rFont val="宋体"/>
        <charset val="134"/>
      </rPr>
      <t>年卫生健康</t>
    </r>
    <r>
      <rPr>
        <sz val="10"/>
        <color indexed="8"/>
        <rFont val="Arial"/>
        <charset val="134"/>
      </rPr>
      <t xml:space="preserve"> </t>
    </r>
    <r>
      <rPr>
        <sz val="10"/>
        <color indexed="8"/>
        <rFont val="宋体"/>
        <charset val="134"/>
      </rPr>
      <t>事业发展省对下专项转移支付资金的通知</t>
    </r>
  </si>
  <si>
    <t>下达医疗卫生事业发展三年行动专项资金（第一批）的通知</t>
  </si>
  <si>
    <t>下达航空入境集中医学观察隔离工作省级补助的通知</t>
  </si>
  <si>
    <r>
      <rPr>
        <sz val="9"/>
        <color rgb="FF000000"/>
        <rFont val="宋体"/>
        <charset val="134"/>
      </rPr>
      <t>下达</t>
    </r>
    <r>
      <rPr>
        <sz val="10"/>
        <color indexed="8"/>
        <rFont val="Arial"/>
        <charset val="134"/>
      </rPr>
      <t>2020</t>
    </r>
    <r>
      <rPr>
        <sz val="10"/>
        <color indexed="8"/>
        <rFont val="宋体"/>
        <charset val="134"/>
      </rPr>
      <t>年计划生育奖励扶助项目省级补助结算资金的通知</t>
    </r>
  </si>
  <si>
    <r>
      <rPr>
        <sz val="10"/>
        <color indexed="8"/>
        <rFont val="宋体"/>
        <charset val="134"/>
      </rPr>
      <t>下达</t>
    </r>
    <r>
      <rPr>
        <sz val="10"/>
        <color indexed="8"/>
        <rFont val="Arial"/>
        <charset val="134"/>
      </rPr>
      <t>2020</t>
    </r>
    <r>
      <rPr>
        <sz val="10"/>
        <color indexed="8"/>
        <rFont val="宋体"/>
        <charset val="134"/>
      </rPr>
      <t>年计划生育奖励扶助项目省级补助结算资金的通知</t>
    </r>
  </si>
  <si>
    <t>下达医疗卫生事业发展三年行动专项资金（第二批）的通知</t>
  </si>
  <si>
    <r>
      <rPr>
        <sz val="9"/>
        <color rgb="FF000000"/>
        <rFont val="宋体"/>
        <charset val="134"/>
      </rPr>
      <t>下达</t>
    </r>
    <r>
      <rPr>
        <sz val="10"/>
        <color indexed="8"/>
        <rFont val="Arial"/>
        <charset val="134"/>
      </rPr>
      <t>2020</t>
    </r>
    <r>
      <rPr>
        <sz val="10"/>
        <color indexed="8"/>
        <rFont val="宋体"/>
        <charset val="134"/>
      </rPr>
      <t>年基本公共卫生服务项目省级补助资金的通知</t>
    </r>
  </si>
  <si>
    <r>
      <rPr>
        <sz val="10"/>
        <color indexed="8"/>
        <rFont val="宋体"/>
        <charset val="134"/>
      </rPr>
      <t>下达</t>
    </r>
    <r>
      <rPr>
        <sz val="10"/>
        <color indexed="8"/>
        <rFont val="Arial"/>
        <charset val="134"/>
      </rPr>
      <t>2020</t>
    </r>
    <r>
      <rPr>
        <sz val="10"/>
        <color indexed="8"/>
        <rFont val="宋体"/>
        <charset val="134"/>
      </rPr>
      <t>年基本公共卫生服务项目省级补助资金的通知</t>
    </r>
  </si>
  <si>
    <r>
      <rPr>
        <sz val="9"/>
        <color rgb="FF000000"/>
        <rFont val="宋体"/>
        <charset val="134"/>
      </rPr>
      <t>下达</t>
    </r>
    <r>
      <rPr>
        <sz val="10"/>
        <color indexed="8"/>
        <rFont val="Arial"/>
        <charset val="134"/>
      </rPr>
      <t>2020</t>
    </r>
    <r>
      <rPr>
        <sz val="10"/>
        <color indexed="8"/>
        <rFont val="宋体"/>
        <charset val="134"/>
      </rPr>
      <t>年乡村医生生活补助市级专项资金的通知</t>
    </r>
  </si>
  <si>
    <r>
      <rPr>
        <sz val="10"/>
        <color indexed="8"/>
        <rFont val="宋体"/>
        <charset val="134"/>
      </rPr>
      <t>下达</t>
    </r>
    <r>
      <rPr>
        <sz val="10"/>
        <color indexed="8"/>
        <rFont val="Arial"/>
        <charset val="134"/>
      </rPr>
      <t>2020</t>
    </r>
    <r>
      <rPr>
        <sz val="10"/>
        <color indexed="8"/>
        <rFont val="宋体"/>
        <charset val="134"/>
      </rPr>
      <t>年乡村医生生活补助市级专项资金的通知</t>
    </r>
  </si>
  <si>
    <r>
      <rPr>
        <sz val="9"/>
        <color rgb="FF000000"/>
        <rFont val="宋体"/>
        <charset val="134"/>
      </rPr>
      <t>下达</t>
    </r>
    <r>
      <rPr>
        <sz val="10"/>
        <color indexed="8"/>
        <rFont val="Arial"/>
        <charset val="134"/>
      </rPr>
      <t>2020</t>
    </r>
    <r>
      <rPr>
        <sz val="10"/>
        <color indexed="8"/>
        <rFont val="宋体"/>
        <charset val="134"/>
      </rPr>
      <t>计划生育奖优免补市级补助资金的通知</t>
    </r>
  </si>
  <si>
    <r>
      <rPr>
        <sz val="10"/>
        <color indexed="8"/>
        <rFont val="宋体"/>
        <charset val="134"/>
      </rPr>
      <t>下达</t>
    </r>
    <r>
      <rPr>
        <sz val="10"/>
        <color indexed="8"/>
        <rFont val="Arial"/>
        <charset val="134"/>
      </rPr>
      <t>2020</t>
    </r>
    <r>
      <rPr>
        <sz val="10"/>
        <color indexed="8"/>
        <rFont val="宋体"/>
        <charset val="134"/>
      </rPr>
      <t>计划生育奖优免补市级补助资金的通知</t>
    </r>
  </si>
  <si>
    <t>2021年部门政府性基金预算支出预算表（按功能科目分类）</t>
  </si>
  <si>
    <t>此表为空</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</si>
  <si>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</si>
  <si>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</si>
  <si>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</si>
  <si>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</si>
  <si>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</si>
  <si>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</si>
  <si>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</si>
  <si>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</si>
  <si>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</si>
  <si>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</si>
  <si>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</si>
  <si>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</si>
  <si>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</si>
  <si>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</si>
  <si>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</si>
  <si>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</si>
  <si>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</si>
  <si>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</si>
  <si>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</si>
  <si>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</si>
  <si>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</si>
  <si>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</si>
  <si>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</si>
  <si>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办公经费</t>
  </si>
  <si>
    <t>07</t>
  </si>
  <si>
    <t xml:space="preserve">  绩效工资</t>
  </si>
  <si>
    <t xml:space="preserve">  培训费</t>
  </si>
  <si>
    <t>08</t>
  </si>
  <si>
    <t xml:space="preserve">  机关事业单位基本养老保险缴费</t>
  </si>
  <si>
    <t xml:space="preserve">  公务用车运行维护费</t>
  </si>
  <si>
    <t>10</t>
  </si>
  <si>
    <t xml:space="preserve">  职工基本医疗保险缴费</t>
  </si>
  <si>
    <t>09</t>
  </si>
  <si>
    <t xml:space="preserve">  维修（护）费</t>
  </si>
  <si>
    <t xml:space="preserve">  公务员医疗补助缴费</t>
  </si>
  <si>
    <t>99</t>
  </si>
  <si>
    <t xml:space="preserve">  其他商品和服务支出</t>
  </si>
  <si>
    <t xml:space="preserve">  其他社会保障缴费</t>
  </si>
  <si>
    <t>503</t>
  </si>
  <si>
    <t>机关资本性支出（一）</t>
  </si>
  <si>
    <t>13</t>
  </si>
  <si>
    <t xml:space="preserve">  工资福利支出</t>
  </si>
  <si>
    <t>302</t>
  </si>
  <si>
    <t xml:space="preserve">  商品和服务支出</t>
  </si>
  <si>
    <t xml:space="preserve">  办公费</t>
  </si>
  <si>
    <t>509</t>
  </si>
  <si>
    <t xml:space="preserve">  印刷费</t>
  </si>
  <si>
    <t>05</t>
  </si>
  <si>
    <t xml:space="preserve">  水费</t>
  </si>
  <si>
    <t>06</t>
  </si>
  <si>
    <t xml:space="preserve">  电费</t>
  </si>
  <si>
    <t xml:space="preserve">  邮电费</t>
  </si>
  <si>
    <t xml:space="preserve">  物业管理费</t>
  </si>
  <si>
    <t xml:space="preserve">  差旅费</t>
  </si>
  <si>
    <t>14</t>
  </si>
  <si>
    <t xml:space="preserve">  租赁费</t>
  </si>
  <si>
    <t>16</t>
  </si>
  <si>
    <t>26</t>
  </si>
  <si>
    <t xml:space="preserve">  劳务费</t>
  </si>
  <si>
    <t>27</t>
  </si>
  <si>
    <t xml:space="preserve">  委托业务费</t>
  </si>
  <si>
    <t>28</t>
  </si>
  <si>
    <t xml:space="preserve">  工会经费</t>
  </si>
  <si>
    <t>29</t>
  </si>
  <si>
    <t xml:space="preserve">  福利费</t>
  </si>
  <si>
    <t>31</t>
  </si>
  <si>
    <t>39</t>
  </si>
  <si>
    <t xml:space="preserve">  其他交通费用</t>
  </si>
  <si>
    <t>303</t>
  </si>
  <si>
    <t xml:space="preserve">  离休费</t>
  </si>
  <si>
    <t xml:space="preserve">  生活补助</t>
  </si>
  <si>
    <t xml:space="preserve">  奖励金</t>
  </si>
  <si>
    <t>310</t>
  </si>
  <si>
    <t>资本性支出</t>
  </si>
  <si>
    <t xml:space="preserve">  办公设备购置</t>
  </si>
  <si>
    <t>2021年本级项目支出绩效目标表（本次下达）</t>
  </si>
  <si>
    <t>项目年度绩效目标</t>
  </si>
  <si>
    <t>一级指标</t>
  </si>
  <si>
    <t>二级指标</t>
  </si>
  <si>
    <t>三级指标</t>
  </si>
  <si>
    <t>指标性质</t>
  </si>
  <si>
    <t>指标值</t>
  </si>
  <si>
    <t>度量单位</t>
  </si>
  <si>
    <t>指标属性</t>
  </si>
  <si>
    <t>指标内容</t>
  </si>
  <si>
    <t xml:space="preserve">  新冠肺炎疫情防控经费</t>
  </si>
  <si>
    <t>做好全区传染病监测工作的组织、协调、督导和评估，收集、分析、报告监测信息；组织开展专业培训；加强实验室检测能力及生物安全防护；加强与公众风险沟通。组织应急队伍开展现场流行病学调查、病原采样检验、密切接触者追踪管理、指导消毒隔离等；指导疫情处置信息的编制、上报工作；制订完善相关应急预案和工作方案。云南健康码核验、处置。</t>
  </si>
  <si>
    <t xml:space="preserve">    产出指标</t>
  </si>
  <si>
    <t>数量指标</t>
  </si>
  <si>
    <t>会议次数</t>
  </si>
  <si>
    <t>&gt;=</t>
  </si>
  <si>
    <t>次</t>
  </si>
  <si>
    <t>定量指标</t>
  </si>
  <si>
    <t>反映组织开展会议的总次数</t>
  </si>
  <si>
    <t>开展检查次数</t>
  </si>
  <si>
    <t>4</t>
  </si>
  <si>
    <t>反映组织开展督导检查的总次数</t>
  </si>
  <si>
    <t>参与检查人数</t>
  </si>
  <si>
    <t>人次</t>
  </si>
  <si>
    <t>反映督导检查人次数</t>
  </si>
  <si>
    <t>发放的宣传材料   数量</t>
  </si>
  <si>
    <t>40000</t>
  </si>
  <si>
    <t>份</t>
  </si>
  <si>
    <t>反映组织开展活动发放宣传材料的总次数</t>
  </si>
  <si>
    <t>防护服、眼罩、手套、帽子、脚套、口罩等防护物资</t>
  </si>
  <si>
    <t>&lt;=</t>
  </si>
  <si>
    <t>92</t>
  </si>
  <si>
    <t>万元</t>
  </si>
  <si>
    <t>反映购置物资的数量</t>
  </si>
  <si>
    <t>质量指标</t>
  </si>
  <si>
    <t>及时开展流调、采样率</t>
  </si>
  <si>
    <t>=</t>
  </si>
  <si>
    <t>100</t>
  </si>
  <si>
    <t>%</t>
  </si>
  <si>
    <t>定性指标</t>
  </si>
  <si>
    <t>反映及时开展流调、采样率</t>
  </si>
  <si>
    <t>开展密切接触者追踪管理率</t>
  </si>
  <si>
    <t>反映开展密切接触者追踪管理率</t>
  </si>
  <si>
    <t xml:space="preserve">    效益指标</t>
  </si>
  <si>
    <t>社会效益指标</t>
  </si>
  <si>
    <t>宣传内容知晓率</t>
  </si>
  <si>
    <t>90</t>
  </si>
  <si>
    <t>反映群众对宣传内容的知晓率</t>
  </si>
  <si>
    <t xml:space="preserve">    满意度指标</t>
  </si>
  <si>
    <t>服务对象满意度指标</t>
  </si>
  <si>
    <t>参会人员满意度</t>
  </si>
  <si>
    <t>反映参会人员对会议开展的满意度。参会人员满意度=（参会满意人数/问卷调查人数）*100%</t>
  </si>
  <si>
    <t>社会公众满意度</t>
  </si>
  <si>
    <t>反映群众对全区艾滋病防控工作的满意度</t>
  </si>
  <si>
    <t xml:space="preserve">  避孕药具服务管理标准化建设经费</t>
  </si>
  <si>
    <t xml:space="preserve"> 准备在新区妇幼中心建设好后进行避孕药具规范化打造建设，有效向目标人群免费提供安全、有效的避孕药具服务，减少意外妊娠。</t>
  </si>
  <si>
    <t>新区妇幼中心依据避孕药具规范化标准布置建设</t>
  </si>
  <si>
    <t>个</t>
  </si>
  <si>
    <t>按照药具规范标准化建设相关要求</t>
  </si>
  <si>
    <t>依据避孕药具规范化标准布置建设</t>
  </si>
  <si>
    <t>时效指标</t>
  </si>
  <si>
    <t>布置建设时间</t>
  </si>
  <si>
    <t>2021年12月20日</t>
  </si>
  <si>
    <t>年</t>
  </si>
  <si>
    <t>成本指标</t>
  </si>
  <si>
    <t>避孕药具规范化布点建设经费</t>
  </si>
  <si>
    <t>育龄妇女意外怀孕率</t>
  </si>
  <si>
    <t>有所降低</t>
  </si>
  <si>
    <t>可持续影响指标</t>
  </si>
  <si>
    <t>保障育龄妇女身心质量</t>
  </si>
  <si>
    <t>健康发展</t>
  </si>
  <si>
    <t>育龄妇女满意度调查</t>
  </si>
  <si>
    <t>98</t>
  </si>
  <si>
    <t xml:space="preserve">  云南省“光明工程”工作补助经费</t>
  </si>
  <si>
    <t xml:space="preserve"> 白内障免费治疗工作补助，解决白内障致盲、致贫问题，改善人民群众健康状况。</t>
  </si>
  <si>
    <t>光明工程目标任务100元/人</t>
  </si>
  <si>
    <t>300</t>
  </si>
  <si>
    <t>人</t>
  </si>
  <si>
    <t>反映光明工程任务数量</t>
  </si>
  <si>
    <t>白内障致盲致贫问题</t>
  </si>
  <si>
    <t>有效提升</t>
  </si>
  <si>
    <t>反映产生的社会效益</t>
  </si>
  <si>
    <t>救治对象满意度</t>
  </si>
  <si>
    <t>95</t>
  </si>
  <si>
    <t>反映救治对象满意度</t>
  </si>
  <si>
    <t xml:space="preserve">  卫生健康事业发展培训宣传项目经费</t>
  </si>
  <si>
    <t>呈贡区卫生健康局作为行业主管部门，有责任和义务组织专业技术方面的培训。通过开展中医药适宜技术培训，新冠肺炎疫情防控培训，慢病综合防控示范区经费培训，艾滋病防治培训，巩固国家卫生城市培训等培训项目，提升基层医疗卫生技术人员的医疗卫生服务能力，增强为辖区居民提供医疗卫生服务的能力，为提升呈贡区居民整体健康水平再上一个新台阶提供制度保障。</t>
  </si>
  <si>
    <t>组织培训期数</t>
  </si>
  <si>
    <t>反映预算部门（单位）组织开展各类培训的期数。</t>
  </si>
  <si>
    <t>培训参加人次</t>
  </si>
  <si>
    <t>1078</t>
  </si>
  <si>
    <t>反映预算部门（单位）组织开展各类培训的人次。</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</si>
  <si>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</si>
  <si>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</si>
  <si>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</si>
  <si>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</si>
  <si>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人均培训标准</t>
  </si>
  <si>
    <t>55</t>
  </si>
  <si>
    <t>元/人</t>
  </si>
  <si>
    <t>反映预算部门（单位）组织开展各类培训中除师资费以外的人均培训费控制情况。</t>
  </si>
  <si>
    <t>通过培训使基层卫生人员服务能力</t>
  </si>
  <si>
    <t>逐步提升</t>
  </si>
  <si>
    <t>反映培训对长远性发展的影响</t>
  </si>
  <si>
    <t>参训人员满意度</t>
  </si>
  <si>
    <t>反映参训人员对培训内容、讲师授课、课程设置和培训效果等的满意度。
参训人员满意度=（对培训整体满意的参训人数/参训总人数）*100%</t>
  </si>
  <si>
    <t xml:space="preserve">  医养结合政府购买服务经费</t>
  </si>
  <si>
    <t xml:space="preserve"> 按照医养结合协议，驻呈省、市医院每到一个社区居养老服务中心开展义诊，给予10000元的服务补助，全区有24家社区居家养老服务中心。</t>
  </si>
  <si>
    <t xml:space="preserve"> 辖区社区居家养老服务中心</t>
  </si>
  <si>
    <t xml:space="preserve"> 24家</t>
  </si>
  <si>
    <t>户</t>
  </si>
  <si>
    <t xml:space="preserve"> 按照国家省市有关文件，依据医养结合协议条款进行政府购买服务。</t>
  </si>
  <si>
    <t xml:space="preserve"> 开展义诊，促进身体健康</t>
  </si>
  <si>
    <t xml:space="preserve"> 满足老年人健康养老需求，提高生活质量。</t>
  </si>
  <si>
    <t>元</t>
  </si>
  <si>
    <t xml:space="preserve"> 到居家养老服务中心开展义诊</t>
  </si>
  <si>
    <t xml:space="preserve"> 一年一次</t>
  </si>
  <si>
    <t xml:space="preserve"> 免费义诊一次</t>
  </si>
  <si>
    <t xml:space="preserve"> 10000.00元</t>
  </si>
  <si>
    <t xml:space="preserve"> 满足健康养老需求，提高老年人生活质量。</t>
  </si>
  <si>
    <t xml:space="preserve"> 老有所医</t>
  </si>
  <si>
    <t xml:space="preserve"> “老有所养、老有所医、老有所教、老有所学、老有所为、老有所乐”的工作目标的落实</t>
  </si>
  <si>
    <t xml:space="preserve"> 为老年人提供服务，促进身体健康，提高生活质量。</t>
  </si>
  <si>
    <t xml:space="preserve"> 老年人的满意率</t>
  </si>
  <si>
    <t xml:space="preserve">100 </t>
  </si>
  <si>
    <t xml:space="preserve">  昆明市中医医院呈贡医院医患公交专线补助经费</t>
  </si>
  <si>
    <t>昆明市中医医院呈贡院区于2015年7月6日开业运行以来，为满足广大患者往返院本部和呈贡医院间的就医需求，根据《昆明市中医医院呈贡医院启用后的公交运营保障方案》和昆明市政府的批示，建立此项目。2021年度，希望在呈贡区政府的大力支持下，医患交通车持续运行，实现患者自由往返东风路院区和呈贡院区就诊。</t>
  </si>
  <si>
    <t>医患公交专线趟次</t>
  </si>
  <si>
    <t>3190趟次/年</t>
  </si>
  <si>
    <t>反映医患公交专线趟次</t>
  </si>
  <si>
    <t>医患公交专线服务质量</t>
  </si>
  <si>
    <t>全年无交通事故、能够准点发车、提供舒适的服务</t>
  </si>
  <si>
    <t>反映医患公交专线服务质量</t>
  </si>
  <si>
    <t>医患公交专线发车时间</t>
  </si>
  <si>
    <t>准时发车</t>
  </si>
  <si>
    <t>小时</t>
  </si>
  <si>
    <t>反映医患公交专线发车时间</t>
  </si>
  <si>
    <t>医患公交专线呈贡区财政补助金额</t>
  </si>
  <si>
    <t>485000</t>
  </si>
  <si>
    <t>反映项目实施需要的经费预算</t>
  </si>
  <si>
    <t>医患公交运行带来的社会影响</t>
  </si>
  <si>
    <t>能够满足广大患者的乘车需求。</t>
  </si>
  <si>
    <t>反映医患公交运行带来的社会影响</t>
  </si>
  <si>
    <t>医患公交运行对呈贡区医疗质量提升的作用</t>
  </si>
  <si>
    <t>填补医疗资源不足的空白</t>
  </si>
  <si>
    <t>反映医患公交运行对呈贡区医疗质量提升的作用</t>
  </si>
  <si>
    <t>医院职工、就诊患者满意度</t>
  </si>
  <si>
    <t>85</t>
  </si>
  <si>
    <t>项目预期服务对象对项目实施的满意程度</t>
  </si>
  <si>
    <t xml:space="preserve">  行政人员工资支出</t>
  </si>
  <si>
    <t>做好本部门人员、公用经费保障，按规定落实干部职工各项待遇，支持部门正常履职。</t>
  </si>
  <si>
    <t>工资福利发放人数（行政编）</t>
  </si>
  <si>
    <t>20</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</si>
  <si>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</si>
  <si>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</si>
  <si>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</si>
  <si>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</si>
  <si>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15</t>
  </si>
  <si>
    <t>反映财政供养部门（单位）离（退）休人员数量。</t>
  </si>
  <si>
    <t>部门运转</t>
  </si>
  <si>
    <t>正常运转</t>
  </si>
  <si>
    <t>反映部门（单位）运转情况。</t>
  </si>
  <si>
    <t>单位人员满意度</t>
  </si>
  <si>
    <t>反映部门（单位）人员对工资福利发放的满意程度。</t>
  </si>
  <si>
    <t>反映社会公众对部门（单位）履职情况的满意程度。</t>
  </si>
  <si>
    <t xml:space="preserve">  严重精神障碍患者监护人监护责任“以奖代补”补助经费</t>
  </si>
  <si>
    <t xml:space="preserve"> 推进严重精神障碍危险性评估3级以上患者监护人“以奖代补”工作，进一步提高呈贡区重性精神疾病患者医疗保障和救助水平，加强对重性精神疾病患者的治疗管理，减少重性精神疾病患者给家庭、社会带来危害，维护社会稳定和谐。</t>
  </si>
  <si>
    <t xml:space="preserve">严重精神障碍患者监护人监护责任补助，每人每年2400元，全区共36人。 </t>
  </si>
  <si>
    <t>86400</t>
  </si>
  <si>
    <t>反映严重精神障碍患者监护人监护责任补助落实情况</t>
  </si>
  <si>
    <t>对在册管理对象补助</t>
  </si>
  <si>
    <t>36</t>
  </si>
  <si>
    <t>人均</t>
  </si>
  <si>
    <t>2400</t>
  </si>
  <si>
    <t>降低或消灭重性精神病患者肇事肇祸事件</t>
  </si>
  <si>
    <t>保障社会稳定</t>
  </si>
  <si>
    <t>满意度</t>
  </si>
  <si>
    <t xml:space="preserve">  卫生计生信息系统网络租用运行维护补助经费</t>
  </si>
  <si>
    <t>建立实用共享的卫生计生信息系统，完善以疾病控制网络为主体的公共卫生计生信息系统，提高预警和分析报告能力；构建乡村和社区卫生信息网络平台，促进城市医院与社区卫生服务机构的合作。</t>
  </si>
  <si>
    <t>医院管理系统安装使用医疗机构数</t>
  </si>
  <si>
    <t>37</t>
  </si>
  <si>
    <t>反映使用医院管理系统的医疗机构数</t>
  </si>
  <si>
    <t>公共卫生管理系统安装使用医疗卫生机构数</t>
  </si>
  <si>
    <t>42</t>
  </si>
  <si>
    <t>反映使用公共卫生管理系统的医疗机构数</t>
  </si>
  <si>
    <t>医院管理系统正常运行率</t>
  </si>
  <si>
    <t>反映医院管理系统正常运行率</t>
  </si>
  <si>
    <t>公卫管理系统正常运行率</t>
  </si>
  <si>
    <t>反映公卫管理系统正常运行率</t>
  </si>
  <si>
    <t>家庭医生电子签约率</t>
  </si>
  <si>
    <t>70</t>
  </si>
  <si>
    <t>反映家庭医生电子签约率</t>
  </si>
  <si>
    <t>卫生信息化步伐</t>
  </si>
  <si>
    <t>逐步加快</t>
  </si>
  <si>
    <t>反映卫生计生信息网络化进程</t>
  </si>
  <si>
    <t>签约对象满意率</t>
  </si>
  <si>
    <t>反映基层机构及专业机构对医院信息系统和公共卫生信息系统使用满意度</t>
  </si>
  <si>
    <t>公用经费保障人数</t>
  </si>
  <si>
    <t>24</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</si>
  <si>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</si>
  <si>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</si>
  <si>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</si>
  <si>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</si>
  <si>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</si>
  <si>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</si>
  <si>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</si>
  <si>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</si>
  <si>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</si>
  <si>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</si>
  <si>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</si>
  <si>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</si>
  <si>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慢病综合示范区工作经费</t>
  </si>
  <si>
    <t xml:space="preserve"> 推动慢性非传染性疾病预防控制工作的深入开展，有效预防和控制影响居民健康和生命质量的主要疾病。  </t>
  </si>
  <si>
    <t>慢病患者自我管理小组活动</t>
  </si>
  <si>
    <t>6</t>
  </si>
  <si>
    <t>次/年</t>
  </si>
  <si>
    <t>反映慢病患者自我管理小组开展活动情况</t>
  </si>
  <si>
    <t>宣传期数</t>
  </si>
  <si>
    <t>期</t>
  </si>
  <si>
    <t>反映组织开展宣传期数</t>
  </si>
  <si>
    <t>60000</t>
  </si>
  <si>
    <t>反映发放宣传材料数量</t>
  </si>
  <si>
    <t>高血压规范管理率</t>
  </si>
  <si>
    <t>60</t>
  </si>
  <si>
    <t>反映预算单位辖区规范管理高血压情况</t>
  </si>
  <si>
    <t>糖尿病规范管理率</t>
  </si>
  <si>
    <t>反映预算单位辖区规范管理糖尿病情况</t>
  </si>
  <si>
    <t>健康教育覆盖率</t>
  </si>
  <si>
    <t>80</t>
  </si>
  <si>
    <t>反映预算单位辖区健康教育覆盖率</t>
  </si>
  <si>
    <t>慢病综合示范区工作成本</t>
  </si>
  <si>
    <t>200000</t>
  </si>
  <si>
    <t>反映组织开展重大传染病防控工作成本</t>
  </si>
  <si>
    <t>居民健康水平</t>
  </si>
  <si>
    <t>稳步发展</t>
  </si>
  <si>
    <t>反映通过慢性非传染病管理，提高居民整体健康水平</t>
  </si>
  <si>
    <t>国家级慢病综合防控示范区创建成果</t>
  </si>
  <si>
    <t>得到巩固</t>
  </si>
  <si>
    <t>空</t>
  </si>
  <si>
    <t>反映群众对全区慢性病管理及慢性病创建成果的满意度</t>
  </si>
  <si>
    <t xml:space="preserve">  巩固国家卫生城市工作经费</t>
  </si>
  <si>
    <t xml:space="preserve"> 根据《国家卫生城市评审与管理办法》，国家卫生城市自命名后每3年复审一次，对于工作不力，城市卫生状况不符合卫生城市标准的，予以批评直至撤销命名。复审未达标准的，撤销其命名。2018年，呈贡区通过国家卫生城市复审，2021年将迎接国家卫生城市又一次复审。为保持国家卫生城市荣誉，顺利通过2021年国家卫生城市复审，预算经费93600元，其中，呈贡区主次干道、出口安装大型固定宣传栏及更新卫生城市公益广告23块*3000元约等于70000元；印制无烟政府机关宣传手册4000册*3.5元/册=14000元；大型公益活动背景展架4米*12米9600元（其中背景画面2600元、U型铝合金架搭建5000元、音响1000元、区域定位地标1000）</t>
  </si>
  <si>
    <t>开展国家卫生城市工作宣传培训，制作各类宣传资料，城市社区环境卫生达标</t>
  </si>
  <si>
    <t>41</t>
  </si>
  <si>
    <t>反映城市社区环境卫生达标数量</t>
  </si>
  <si>
    <t>通过开展巩固国家卫生城市成果工作，城乡环境卫生条件明显改善，验收通过率</t>
  </si>
  <si>
    <t>反映巩固国家卫生城市成果工作验收通过率</t>
  </si>
  <si>
    <t>一季度完成工作计划、目标责任书签订；二季度开展除四害工作；三季度达标及申报创建；四季度完成考评验收，做好年度资料归档。</t>
  </si>
  <si>
    <t>2021年11月</t>
  </si>
  <si>
    <t>反映项目完成时限</t>
  </si>
  <si>
    <t>经济效益指标</t>
  </si>
  <si>
    <t>优化经济社会发展环境</t>
  </si>
  <si>
    <t>环境卫生良好</t>
  </si>
  <si>
    <t>巩固卫生城市成果</t>
  </si>
  <si>
    <t>建设文明卫生、宜居城市环境。</t>
  </si>
  <si>
    <t>群众满意度</t>
  </si>
  <si>
    <t>反映群众对巩固国家卫生城市的满意度</t>
  </si>
  <si>
    <t xml:space="preserve">  国家基本公共卫生服务项目区级专项补助资金</t>
  </si>
  <si>
    <t xml:space="preserve">全面推进国家基本公共卫生服务项目工作，严格执行《国家基本公共卫生服务规范》，免费为城乡居民提供居民健康档案、健康教育、预防接种、儿童健康管理、孕产妇健康管理、老年人健康管理、高血压和2型糖尿病等慢性病患者健康管理、严重精神障碍患者管理、传染病及突发公共卫生事件报告和处理、结核病患者健康管理、中医药健康管理、卫生监督协管等国家基本公共卫生服务项目。完成市级下达的各项指标任务，提高项目质量，提高群众对基本公共卫生服务相关政策的知晓率和满意度。   </t>
  </si>
  <si>
    <t>居民电子健康档案建档率</t>
  </si>
  <si>
    <t>反映居民电子健康档案建档率</t>
  </si>
  <si>
    <t>适龄儿童国家免疫规划疫苗接种率</t>
  </si>
  <si>
    <t>反映适龄儿童国家免疫规划疫苗接种率</t>
  </si>
  <si>
    <t>老年人健康管理率</t>
  </si>
  <si>
    <t>67</t>
  </si>
  <si>
    <t>反映老年人健康管理率</t>
  </si>
  <si>
    <t>0-6岁儿童健康管理率</t>
  </si>
  <si>
    <t>反映0-6岁儿童健康管理率</t>
  </si>
  <si>
    <t>儿童中医药健康管理率</t>
  </si>
  <si>
    <t>45</t>
  </si>
  <si>
    <t>反映儿童中医药健康管理率</t>
  </si>
  <si>
    <t>老年人中医药健康管理率</t>
  </si>
  <si>
    <t>反映老年人中医药健康管理率</t>
  </si>
  <si>
    <t>孕产妇系统管理率</t>
  </si>
  <si>
    <t>反映孕产妇系统管理率</t>
  </si>
  <si>
    <t>高血压患者规范管理率</t>
  </si>
  <si>
    <t>反映高血压患者规范管理率</t>
  </si>
  <si>
    <t>2型糖尿病患者规范管理率</t>
  </si>
  <si>
    <t>反映2型糖尿病患者规范管理率</t>
  </si>
  <si>
    <t>严重精神障碍患者健康管理率</t>
  </si>
  <si>
    <t>反映严重精神障碍患者健康管理率</t>
  </si>
  <si>
    <t>肺结核患者管理率</t>
  </si>
  <si>
    <t>反映肺结核患者管理率</t>
  </si>
  <si>
    <t>传染病及突发公共卫生事件报告率</t>
  </si>
  <si>
    <t>反映传染病及突发公共卫生事件报告率</t>
  </si>
  <si>
    <t>乡镇开展业务指导评价覆盖率</t>
  </si>
  <si>
    <t>反映乡镇开展业务指导评价覆盖率</t>
  </si>
  <si>
    <t>项目完成时限</t>
  </si>
  <si>
    <t>2021年12月</t>
  </si>
  <si>
    <t>反映项目完成的时限</t>
  </si>
  <si>
    <t>持续提高</t>
  </si>
  <si>
    <t>反映通过基本公共卫生服务项目实施提高居民健康水平的程度</t>
  </si>
  <si>
    <t>居民健康保健意识和健康知识知晓率</t>
  </si>
  <si>
    <t>反映通过基本公共卫生服务项目实施普及健康知识程度</t>
  </si>
  <si>
    <t>公共卫生服务水平</t>
  </si>
  <si>
    <t>反映通过基本公共卫生服务项目实施提高我区公共卫生服务水平</t>
  </si>
  <si>
    <t>服务对象满意度</t>
  </si>
  <si>
    <t>反映辖区居民对基本公共卫生服务项目的满意度</t>
  </si>
  <si>
    <t xml:space="preserve">  重大活动医疗保障工作经费</t>
  </si>
  <si>
    <t xml:space="preserve"> 预防突发公共卫生事件，保障区级各项活动（重要会议；重大赛事；文体活动；展会、博览会、艺术节；节假日；老年人、残疾人、青少年各项活动；各类考试等）顺利进行,配备救护车及医护人员和医疗药品器械等物资，做好医疗保障工作.2020年各项卫生保障活动成倍增长，全年保障共计172起，共出动589人次，车辆276辆次。基层医疗机构医护人员紧张，工作量大，派遣医疗保障困难，需增加重大活动医疗保障工作经费，调动民营医疗机构的参加卫生保障工作。</t>
  </si>
  <si>
    <t>重大活动医疗保障每月次数</t>
  </si>
  <si>
    <t>次/月</t>
  </si>
  <si>
    <t>反映医疗保障的次数</t>
  </si>
  <si>
    <t>重大活动安全性</t>
  </si>
  <si>
    <t>提供急救保障</t>
  </si>
  <si>
    <t>反映医疗保障产生的社会效益</t>
  </si>
  <si>
    <t>被保障对象满意度</t>
  </si>
  <si>
    <t>反映被保障对象满意度</t>
  </si>
  <si>
    <t xml:space="preserve">  发展中医药事业工作补助经费</t>
  </si>
  <si>
    <t>健全和完善以区中医医院为主要力量，社区卫生服务中心、社区卫生服务站、村卫生室为基础，以社会力量举办的中医医疗机构为补充，涵盖医疗、预防、保健、康复和健康教育等六位一体功能的中医药医疗卫生服务体系。</t>
  </si>
  <si>
    <t>开展中医药服务站点</t>
  </si>
  <si>
    <t>反映开展中医药服务站点数量</t>
  </si>
  <si>
    <t>顺应国家大政方针政策</t>
  </si>
  <si>
    <t>促进中医药事业发展及社会稳定</t>
  </si>
  <si>
    <t>反映中医药服务项目带来的社会影响</t>
  </si>
  <si>
    <t>通过中医药服务的开展对于提升辖区居民整体健康水平</t>
  </si>
  <si>
    <t>普遍提升</t>
  </si>
  <si>
    <t>反映中医药服务项目带来的可持续性影响</t>
  </si>
  <si>
    <t>中医药工作人员及群众满意度</t>
  </si>
  <si>
    <t>反映辖区中医药工作人员及群众满意度</t>
  </si>
  <si>
    <t xml:space="preserve">  档案维护工作经费</t>
  </si>
  <si>
    <t>对档案系统进行标准化的建设，完善档案室的软硬件设施，保障档案工作的顺利开展。</t>
  </si>
  <si>
    <t>档案系统的标准化建设数量</t>
  </si>
  <si>
    <t>按标准完成档案系统的标准化建设数量</t>
  </si>
  <si>
    <t>完成档案维护时间</t>
  </si>
  <si>
    <t>2021年11月30日</t>
  </si>
  <si>
    <t xml:space="preserve"> 按时完成档案系统的标准化建设</t>
  </si>
  <si>
    <t>档案日常维护</t>
  </si>
  <si>
    <t>存档率达90</t>
  </si>
  <si>
    <t>存档率达90%</t>
  </si>
  <si>
    <t>档案管理人员及群众满意度</t>
  </si>
  <si>
    <t>档案管理人员及群众满意度90%</t>
  </si>
  <si>
    <t xml:space="preserve">  对个人和家庭的补助</t>
  </si>
  <si>
    <t xml:space="preserve">  昆明医科大学第一附属医院呈贡医院公交专线费用补助经费</t>
  </si>
  <si>
    <t xml:space="preserve"> 公交专线为昆明市民交通出行，也为呈贡医院的正常运行提供有力支持，为呈贡新城填补了高质医疗服务的空缺，更增添了城市魅力和居住感召力.</t>
  </si>
  <si>
    <t>每月运送人次</t>
  </si>
  <si>
    <t>21000</t>
  </si>
  <si>
    <t>反映每月运送数量</t>
  </si>
  <si>
    <t>发车趟次间隔时长</t>
  </si>
  <si>
    <t>1趟/30分钟</t>
  </si>
  <si>
    <t>反映公交专线发车间隔趟次时长</t>
  </si>
  <si>
    <t>4100000</t>
  </si>
  <si>
    <t>反映医患公交专线运营所需成本</t>
  </si>
  <si>
    <t>根据项目实际，标识所产生的社会效益</t>
  </si>
  <si>
    <t>能够满足广大患者的乘车需求</t>
  </si>
  <si>
    <t>反映公交专线运营所产生的社会效益</t>
  </si>
  <si>
    <t>项目产出能持续运用；项目运行所依赖的政策制度能持续执行</t>
  </si>
  <si>
    <t>完成</t>
  </si>
  <si>
    <t>反映公交专线运营对经济社会、医疗服务质量所产生的长远效益</t>
  </si>
  <si>
    <t>患者、医院职工对项目实施的满意程度</t>
  </si>
  <si>
    <t>反映医院职工及就诊患者对公交专线运营的满意程度</t>
  </si>
  <si>
    <t xml:space="preserve">  高新区（马金铺）片区移交呈贡区社会事务经费（卫生健康类）项目经费</t>
  </si>
  <si>
    <t xml:space="preserve">主要目标是通过将高新区（马金铺片区）卫生健康类社会事务移交呈贡区，呈贡区卫生健康局作为业务指导考核主体，促进高新区（马金铺片区）医疗卫生事业健康发展。
</t>
  </si>
  <si>
    <t>慰问街道80岁以上老人数量</t>
  </si>
  <si>
    <t>50</t>
  </si>
  <si>
    <t>反映街道80岁以上老人慰问次数</t>
  </si>
  <si>
    <t>计划生育事务服务人群</t>
  </si>
  <si>
    <t>33080</t>
  </si>
  <si>
    <t>反映计划生育事务服务人群数量</t>
  </si>
  <si>
    <t>严重精神障碍患者监护人监护责任补助人数</t>
  </si>
  <si>
    <t>领取基本药物制度补助的基层乡村医生人数</t>
  </si>
  <si>
    <t>反映领取基本药物制度补助的基层乡村医生人数</t>
  </si>
  <si>
    <t>社区老年协会会长人数</t>
  </si>
  <si>
    <t xml:space="preserve"> 13</t>
  </si>
  <si>
    <t xml:space="preserve"> 反映社区老年协会会长人数</t>
  </si>
  <si>
    <t>开展督导检查次数</t>
  </si>
  <si>
    <t xml:space="preserve">反映开展督导检查次数 </t>
  </si>
  <si>
    <t>反映传染病及突发公共卫生事件报告的及时率、准确率</t>
  </si>
  <si>
    <t>辖区基层卫生机构开展业务指导评价、考核覆盖率</t>
  </si>
  <si>
    <t>反映辖区基层卫生机构开展业务指导评价、考核覆盖率</t>
  </si>
  <si>
    <t>新发现麻风病患者2级畸残比</t>
  </si>
  <si>
    <t>反映新发现麻风病患者2级畸残比例</t>
  </si>
  <si>
    <t>反映项目完成的最晚时限</t>
  </si>
  <si>
    <t>度假区（大金铺片区）移交呈贡区社会事务所需经费</t>
  </si>
  <si>
    <t>5953224</t>
  </si>
  <si>
    <t>反映度假区（大渔片区）移交呈贡区社会事务所需经费</t>
  </si>
  <si>
    <t>通过社会事务托管，卫生健康工作</t>
  </si>
  <si>
    <t>稳步推进</t>
  </si>
  <si>
    <t>反映通过社会事务托管对卫生健康事务发挥的社会效益</t>
  </si>
  <si>
    <t>高新区（马金铺片区）公共卫生服务水平</t>
  </si>
  <si>
    <t>持续提升</t>
  </si>
  <si>
    <t xml:space="preserve">反映通过社会事务托管对卫生健康事务发挥的可持续性效益 </t>
  </si>
  <si>
    <t>辖区居民对卫生健康服务满意度</t>
  </si>
  <si>
    <t xml:space="preserve">反映马金铺片区居民对卫生健康服务满意度 </t>
  </si>
  <si>
    <t xml:space="preserve">  一般公用运转支出</t>
  </si>
  <si>
    <t xml:space="preserve">  计划生育手术费用减免项目经费</t>
  </si>
  <si>
    <t xml:space="preserve"> 每年对目标人群进行计划生育技术指导，免费向目标人群提供放、取环、复通、生殖健康检查等医疗技术服务</t>
  </si>
  <si>
    <t>目标人群放、取环、复通、生殖健康检查等</t>
  </si>
  <si>
    <t>3600</t>
  </si>
  <si>
    <t>按照云南省计划生育条例第第二十八条  计划生育技术服务机构应当对实行计划生育的育龄夫妻免费提供技术服务</t>
  </si>
  <si>
    <t>计划生育手术准确率</t>
  </si>
  <si>
    <t>计划生育免费技术服务手术补助工作完成计划</t>
  </si>
  <si>
    <t>计划生育手术人工服务、部分耗材、设备损耗等材料费</t>
  </si>
  <si>
    <t>80000</t>
  </si>
  <si>
    <t>降低</t>
  </si>
  <si>
    <t>对目标人群进行计划生育技术指导，免费向目标人群提供放、取环、复通等医疗技术服务。</t>
  </si>
  <si>
    <t>维护和保障育龄妇女的手术安全及生殖健康的提高</t>
  </si>
  <si>
    <t>实施手术服务人群及接受生殖健康检查人群满意度调查</t>
  </si>
  <si>
    <t xml:space="preserve">  度假区（大渔）片区社会事务经费（卫生健康类）经费</t>
  </si>
  <si>
    <t xml:space="preserve">主要目标是通过将度假区（大渔片区）卫生健康类社会事务移交呈贡区，呈贡区卫生健康局作为业务指导考核主体，促进度假区大渔片区医疗卫生事业健康发展。
</t>
  </si>
  <si>
    <t>7</t>
  </si>
  <si>
    <t>反映社区老年协会会长人数</t>
  </si>
  <si>
    <t>600</t>
  </si>
  <si>
    <t>20270</t>
  </si>
  <si>
    <t>反映计划生育事务服务人群</t>
  </si>
  <si>
    <t>反映开展督导检查次数</t>
  </si>
  <si>
    <t>考核指标要求完成的时限内</t>
  </si>
  <si>
    <t>度假区（大渔片区）移交呈贡区社会事务所需经费</t>
  </si>
  <si>
    <t>3003993</t>
  </si>
  <si>
    <t>度假区（大渔片区）公共卫生服务水平</t>
  </si>
  <si>
    <t>反映通过社会事务托管对卫生健康事务发挥的可持续性效益</t>
  </si>
  <si>
    <t>反映大渔片区居民对卫生健康服务满意度</t>
  </si>
  <si>
    <t xml:space="preserve">  购房补贴</t>
  </si>
  <si>
    <t xml:space="preserve">  卫健系统公开招聘第二批编制外合同制卫生专业技术人员工作经费</t>
  </si>
  <si>
    <t>通过委托第三方采取考试测评与考察相结合的方式为呈贡区卫健系统各基层医疗卫生单位公开招考、聘用具备临床诊疗、公共卫生服务、医学检验等专业技能的医务人员40名，缓解基层医疗卫生机构人员紧缺、服务能力不足、服务水平不高的现状。</t>
  </si>
  <si>
    <t>计划招聘编外合同制人员数</t>
  </si>
  <si>
    <t>40</t>
  </si>
  <si>
    <t>反映招聘人员数量符合招聘方案要求</t>
  </si>
  <si>
    <t>招聘专业</t>
  </si>
  <si>
    <t>种</t>
  </si>
  <si>
    <t>反映招聘专业符合招聘方案要求</t>
  </si>
  <si>
    <t>招聘人员符合招聘条件率</t>
  </si>
  <si>
    <t>反映招聘人员专业匹配度</t>
  </si>
  <si>
    <t>招聘完成时限</t>
  </si>
  <si>
    <t>2021年10月</t>
  </si>
  <si>
    <t>反映招聘完成的最晚时限</t>
  </si>
  <si>
    <t>招考经费的成本</t>
  </si>
  <si>
    <t>258049</t>
  </si>
  <si>
    <t>反映招考成本</t>
  </si>
  <si>
    <t>基层医疗服务能力</t>
  </si>
  <si>
    <t>反映通过充实基层医疗卫生人员数量对基层医疗机构服务能力提升进程的影响</t>
  </si>
  <si>
    <t>招聘对象满意率</t>
  </si>
  <si>
    <t>反映招聘对象满意率</t>
  </si>
  <si>
    <t>招聘单位满意率</t>
  </si>
  <si>
    <t>反映招聘单位满意率</t>
  </si>
  <si>
    <t xml:space="preserve">  行政许可减免项目医疗机构许可证办证项目经费</t>
  </si>
  <si>
    <t>认真完成好行政许可项目的免费实施工作。</t>
  </si>
  <si>
    <t>我区目前现有各类医疗机构</t>
  </si>
  <si>
    <t>141</t>
  </si>
  <si>
    <t>反映我区目前现有各类医疗机构数量</t>
  </si>
  <si>
    <t>每年平均新增医疗机构</t>
  </si>
  <si>
    <t>30</t>
  </si>
  <si>
    <t>反映每年平均新增医疗机构数量</t>
  </si>
  <si>
    <t>办证印刷成本</t>
  </si>
  <si>
    <t>30元</t>
  </si>
  <si>
    <t>个/套</t>
  </si>
  <si>
    <t>反映办证印刷成本</t>
  </si>
  <si>
    <t>行政办证事项</t>
  </si>
  <si>
    <t>免费</t>
  </si>
  <si>
    <t>反映行政办证事项是否免费</t>
  </si>
  <si>
    <t>服务机构办事人员及群众满意度</t>
  </si>
  <si>
    <t>反映服务机构办事人员及群众满意度</t>
  </si>
  <si>
    <t xml:space="preserve">  公务交通补贴</t>
  </si>
  <si>
    <t xml:space="preserve">  职业病防治工作经费</t>
  </si>
  <si>
    <t>通过广泛开展爱国卫生运动，城乡环境卫生条件明显改善，影响健康的主要环境危害因素得到有效治理；人民群众文明卫生素质显著提升，健康生活方式广泛普及。申报创建市级爱国卫生先进单位、无吸烟先进单位、卫生社区。2021年呈贡区计划创建15个市级爱卫先进单位（含无吸烟先进单位、卫生社区），每个单位给予工作补助经费1万元，共需要工作经费15万。</t>
  </si>
  <si>
    <t>开展辖区内有关企业职业病危害摸底调查，申报，开展职业危害宣传教育培训。</t>
  </si>
  <si>
    <t>68</t>
  </si>
  <si>
    <t>反映开展辖区内有关企业职业病危害摸底调查，申报，及职业危害宣传教育培训情况</t>
  </si>
  <si>
    <t>通过开展宣传教育培训，提升用人单位职业危害保护意识，保护职工健康利益。</t>
  </si>
  <si>
    <t>验收通过率100</t>
  </si>
  <si>
    <t>反映职业病防治工作验收通过率</t>
  </si>
  <si>
    <t>一季度完成工作计划、目标责任书签订；二季度开展宣传培训工作；三季度录入信息；四季度完成考评验收，做好年度资料归档。</t>
  </si>
  <si>
    <t>2021年11月前</t>
  </si>
  <si>
    <t xml:space="preserve">反映完成项目的时效 </t>
  </si>
  <si>
    <t>无职业病危害发生</t>
  </si>
  <si>
    <t xml:space="preserve">反映职业病防治产生的经济效益 </t>
  </si>
  <si>
    <t>职业病防治保护</t>
  </si>
  <si>
    <t>效益提升</t>
  </si>
  <si>
    <t xml:space="preserve">反映职业病防治产生的社会效益  </t>
  </si>
  <si>
    <t>生态效益指标</t>
  </si>
  <si>
    <t>环境质量</t>
  </si>
  <si>
    <t xml:space="preserve">优美 </t>
  </si>
  <si>
    <t xml:space="preserve"> 反映职业病防治产生的生态效益 </t>
  </si>
  <si>
    <t>反映群众对创建工作的满意度</t>
  </si>
  <si>
    <t xml:space="preserve">  公立医院改革及公共卫生服务提升补助经费</t>
  </si>
  <si>
    <t>拓展了我院医疗服务范围，提高区医院医疗诊断能力和服务能力，进一步开展新病种救治和提高医疗技术水平奠定基础。公共卫生服务的开展，为在呈贡区域内的老百姓提供了低廉或免费的公共卫生服务，为保障人民身体健康和预防公共卫生突发事件发生提供了有力支持，积极履行政府要求的公共卫生服务职能。这项工作基本不产生任何经济效益，但所产生社会效益却不可估量。</t>
  </si>
  <si>
    <t>门急诊人次</t>
  </si>
  <si>
    <t>450000</t>
  </si>
  <si>
    <t>反映医院组织开展门诊医疗服务人次数。</t>
  </si>
  <si>
    <t>出院人次</t>
  </si>
  <si>
    <t>22000</t>
  </si>
  <si>
    <t>反映医院组织开展住院患者出院人次数。</t>
  </si>
  <si>
    <t>药品收入占医疗业务收入</t>
  </si>
  <si>
    <t>&lt;</t>
  </si>
  <si>
    <t>反映医院严格完成卫健上级部门指令性控制指标，优化诊疗结构控制不合理费用增长</t>
  </si>
  <si>
    <t>使用的卫生耗材占医疗业务收入</t>
  </si>
  <si>
    <t>医务性收入(包含挂号费，诊查费，治疗费，手术费，检查费）占业务收入比重</t>
  </si>
  <si>
    <t>32</t>
  </si>
  <si>
    <t>反映医院严格完成卫健上级部门指令性指标优化诊疗结构控制不合理费用增长</t>
  </si>
  <si>
    <t>病床周转率</t>
  </si>
  <si>
    <t>反映医院组织开展住院患者病床的利用率。</t>
  </si>
  <si>
    <t>住院病死率</t>
  </si>
  <si>
    <t>0.09</t>
  </si>
  <si>
    <t>反映医院医疗技术水平能力指标。</t>
  </si>
  <si>
    <t>反映医院组织开展完成绩效目标的时效性。</t>
  </si>
  <si>
    <t>医教研能力提升项目</t>
  </si>
  <si>
    <t>25</t>
  </si>
  <si>
    <t xml:space="preserve"> 反映预算部门（单位）公立医院改革投入,不足部分医院自筹。</t>
  </si>
  <si>
    <t>防疫物资储备项目</t>
  </si>
  <si>
    <t>56</t>
  </si>
  <si>
    <t xml:space="preserve"> 反映预算部门（单位）承担对区域内公共卫生服务，政府指令性公卫服务及应对突发公共卫生事件投入规模。不足部分医院自筹。</t>
  </si>
  <si>
    <t>120院前急救能力提升项目</t>
  </si>
  <si>
    <t>69</t>
  </si>
  <si>
    <t>反映医院承担对区域内公共卫生服务，政府指令性公卫服务及应对突发公共卫生事件投入规模。</t>
  </si>
  <si>
    <t>住院综合楼电梯改造更换项目</t>
  </si>
  <si>
    <t>反映医院药械科从利润中心向成本中心过渡，医院对药品耗材入库到出库，患者临床安全使用所付出的成本</t>
  </si>
  <si>
    <t>医疗收入增幅</t>
  </si>
  <si>
    <t>反映医院对医疗收入增长有效控制</t>
  </si>
  <si>
    <t>体现政府为提高人民身体素质，保障人民身体健康作出公共卫生投入；为减轻患者负担而支付的改革成本。</t>
  </si>
  <si>
    <t>反映医院收到政府为提高人民身体素质，保障人民身体健康作出公共卫生投入改革成本不低于上年同期。</t>
  </si>
  <si>
    <t>年医疗服务门诊人次保持可持续稳定增长</t>
  </si>
  <si>
    <t>5</t>
  </si>
  <si>
    <t>反映医院年服务门急诊患者数量的稳步提升。</t>
  </si>
  <si>
    <t>每门诊人次均次费用</t>
  </si>
  <si>
    <t>215</t>
  </si>
  <si>
    <t>反映医院严格控制门诊次均费用不合理增长。</t>
  </si>
  <si>
    <t>年出院患者人次保持稳定增长.</t>
  </si>
  <si>
    <t>反映医院年服务住院患者数量的稳步提升。</t>
  </si>
  <si>
    <t>每出院患者均次费用</t>
  </si>
  <si>
    <t>5200</t>
  </si>
  <si>
    <t>反映医院严格控制门诊出院患者次均费用不合理增长。</t>
  </si>
  <si>
    <t>执行药品卫生耗材零加成执行满意度</t>
  </si>
  <si>
    <t>反映医院严格执行上级部门对本级单位药品耗材零加成实时监控。</t>
  </si>
  <si>
    <t>公共卫生服务政府满意度</t>
  </si>
  <si>
    <t>反映医院按医院公共卫生服务年度计划，及政府指令性公卫服务执行效率。</t>
  </si>
  <si>
    <t xml:space="preserve">  资助60周岁特困老人及慰问高龄老人经费</t>
  </si>
  <si>
    <t xml:space="preserve"> 按照市、区1:1以上名额配比，由社区按名额确定特困老人并公示无异，逐级上报审批后，进行资助并收回资助金回执单。对百岁高龄老人进行慰问。2021年按80人配比需24000元资金特困老人；敬老节走访慰问百岁高龄老人6000元。</t>
  </si>
  <si>
    <t xml:space="preserve"> 特困老年人及百岁高龄老人</t>
  </si>
  <si>
    <t xml:space="preserve"> 特困老年人80人、百岁高龄老人6人。</t>
  </si>
  <si>
    <t xml:space="preserve"> 按照市、区1:1以上名额配比，由社区按名额确定特困老人并公示无异，逐级上报审批后，进行资助并收回资助金回执单。根据统计对百岁高龄老人进行慰问。</t>
  </si>
  <si>
    <t xml:space="preserve"> 资助特困老人及慰问百岁高龄老人情况</t>
  </si>
  <si>
    <t xml:space="preserve"> 提高部分老人的生活质量，让更多老人得到政府和社会各界的关爱。</t>
  </si>
  <si>
    <t xml:space="preserve"> 资助特困老人及慰问百岁高龄老人情况开展。</t>
  </si>
  <si>
    <t xml:space="preserve"> 一年一度</t>
  </si>
  <si>
    <t xml:space="preserve"> 资助特困老人和慰问百岁高龄老人</t>
  </si>
  <si>
    <t xml:space="preserve"> 特困老年人80人每人300元、百岁高龄老人6人每人1000元。</t>
  </si>
  <si>
    <t xml:space="preserve"> 提高生活质量</t>
  </si>
  <si>
    <t xml:space="preserve"> 体现党和政府的关系</t>
  </si>
  <si>
    <t xml:space="preserve"> 老龄工作方针的落实，老龄事业健康发展</t>
  </si>
  <si>
    <t xml:space="preserve"> 传承尊老敬老爱老助老美德</t>
  </si>
  <si>
    <t xml:space="preserve"> 资助特困老年人及百岁高龄老人满意率</t>
  </si>
  <si>
    <t xml:space="preserve">  呈贡区国家基本公共卫生服务项目考核工作经费</t>
  </si>
  <si>
    <t>区级专业公共卫生机构每季度对辖区基层医疗卫生机构项目和家庭医生签约服务工作工作进行督导、考核，对社区卫生服务中心每年督导不少于4次，对社区卫生服务站、社区居委会卫生室每年督导考核不少于2次。各政府举办的社区卫生服务中心对辖区所有社区卫生服务站、社区居委会卫生室项目工作进行季度考核和每月至少一次督导。年内组织开展国家基本公共卫生服务项目和家庭医生签约服务项目第三方绩效评价一次。</t>
  </si>
  <si>
    <t>督导考核提供基卫项目的医疗卫生机构数</t>
  </si>
  <si>
    <t>46</t>
  </si>
  <si>
    <t>反映对基层医疗卫生机构考核基本公共卫生服务项目的家数</t>
  </si>
  <si>
    <t>督导考核次数</t>
  </si>
  <si>
    <t>反映基本公共卫生服务项目督导考核次数</t>
  </si>
  <si>
    <t>对提供基卫项目服务的基层医疗卫生机构考核督导覆盖率</t>
  </si>
  <si>
    <t>反映基本公共卫生服务项目督导考核的质量</t>
  </si>
  <si>
    <t>基本公共卫生服务项目考核工作完成时限</t>
  </si>
  <si>
    <t>反映基本公共卫生服务项目实施时限</t>
  </si>
  <si>
    <t>落实公共卫生服务项目工作的督导和季度考核制度</t>
  </si>
  <si>
    <t>明显提高公共卫生服务质量</t>
  </si>
  <si>
    <t>反映基本公共卫生服务项目实施产生的社会效益</t>
  </si>
  <si>
    <t>不断完善基本公共卫生服务项目工作的督导和季度考核制度</t>
  </si>
  <si>
    <t>可持续发展</t>
  </si>
  <si>
    <t>反映基本公共卫生服务项目实施对社会产生的持续性的影响</t>
  </si>
  <si>
    <t>反映群众对基本公共卫生服务项目的满意度</t>
  </si>
  <si>
    <t xml:space="preserve">  农村基层医师津贴补助资金</t>
  </si>
  <si>
    <t xml:space="preserve">对在基层在岗的住院医师及以上职称的医务人员进行专项补助，稳定基层卫生人才队伍，提升基层医疗机构服务质量。  </t>
  </si>
  <si>
    <t>住院医师补助人数</t>
  </si>
  <si>
    <t>35</t>
  </si>
  <si>
    <t xml:space="preserve"> 加快推进医疗卫生事业的改革和发展，建立农村基层医师津贴制度。稳定基层卫生人才队伍，提升基层医疗机构服务质量。2020年呈贡区现有住院医师35人（每人每年2000元）:35×2000元/人/年=70000元，主治医师14人（每人每年3000元）：14×3000元/人/年=42000元，副主任医师及以上1人（每人每年5000元）：1×5000元/人/年=5000元。共计：11.7万元。</t>
  </si>
  <si>
    <t>主治医师补助人数</t>
  </si>
  <si>
    <t>副主任医师补助人数</t>
  </si>
  <si>
    <t>基层卫生人才在岗稳定率</t>
  </si>
  <si>
    <t xml:space="preserve"> 基层卫生人才在岗稳定率</t>
  </si>
  <si>
    <t>以上指标完成时限</t>
  </si>
  <si>
    <t>2021年12月31日前</t>
  </si>
  <si>
    <t xml:space="preserve"> 2021年12月31日前完成以上指标</t>
  </si>
  <si>
    <t>基层医师对现岗位满意率</t>
  </si>
  <si>
    <t xml:space="preserve"> 基层医师对现岗位满意率</t>
  </si>
  <si>
    <t>基层卫生人才流失率</t>
  </si>
  <si>
    <t xml:space="preserve"> 基层卫生人才流失率</t>
  </si>
  <si>
    <t>患者对医师服务的满意率</t>
  </si>
  <si>
    <t xml:space="preserve"> 患者对医师服务的满意率</t>
  </si>
  <si>
    <t xml:space="preserve">  孕前优生健康检查项目经费</t>
  </si>
  <si>
    <t xml:space="preserve"> 对我区准备生育一孩、二孩的农村户籍人群及外来流动人口准备生育的群众免费进行孕前优生健康检查项目。主要是通过对计划怀孕夫妇在孕前实施优生系列检查：包括优生健康教育、病史询问、体格检查、生化检查、影像检查、风险评估和咨询指导、早孕及妊娠结局跟踪随访等措施</t>
  </si>
  <si>
    <t>孕前夫妇检查数量</t>
  </si>
  <si>
    <t>800</t>
  </si>
  <si>
    <t>优生健康教育、病史询问、体格检查、风险评估和咨询指导、早孕及妊娠结局跟踪随访</t>
  </si>
  <si>
    <t>孕前检查及时率</t>
  </si>
  <si>
    <t>孕前优生健康检查时间</t>
  </si>
  <si>
    <t>孕前检查人工服务成本、宣传工作经费等材料费</t>
  </si>
  <si>
    <t>出生人口素质</t>
  </si>
  <si>
    <t>有所提高</t>
  </si>
  <si>
    <t>人口整体素质</t>
  </si>
  <si>
    <t>普遍提高</t>
  </si>
  <si>
    <t>接受生殖健康检查人群满意度</t>
  </si>
  <si>
    <t xml:space="preserve">  科教工作经费</t>
  </si>
  <si>
    <t>鼓励各医疗卫生单位开展科研课题研究及新技术、新项目引进和推广工作，促进卫生科技进步，做好辖区医疗机构新技术的引进和推广，增强医疗机构活力、提高竞争力，组织开展医疗机构择优推荐申报新技术项目评审工作；按照省、市关于做好继续医学教育工作的要求，认真落实各类继续医学教育项目申报、培训以及卫技人员继续医学教育等工作；强化区人民医院助理全科医师培训基地建设。</t>
  </si>
  <si>
    <t>引进新技术项目</t>
  </si>
  <si>
    <t>项</t>
  </si>
  <si>
    <t xml:space="preserve"> 1.开展医疗卫生科研课题研究及新技术、新项目引进和推广工作，新技术项目评审补助经费10万元；2.继续医学教育培训项目补助经费5000×10个=5万；3.区人民医院全科助理医师培训基地建设培训经费2万；共计：17万元。</t>
  </si>
  <si>
    <t>举办市级及以上继续医学教育培训项目</t>
  </si>
  <si>
    <t>1.开展医疗卫生科研课题研究及新技术、新项目引进和推广工作，新技术项目评审补助经费10万元；2.继续医学教育培训项目补助经费5000×10个=5万；3.区人民医院全科助理医师培训基地建设培训经费2万；共计：17万元。</t>
  </si>
  <si>
    <t>卫生人才能力提升培训（社区卫生服务中心骨干培训）</t>
  </si>
  <si>
    <t>助理全科医生培训在培人数</t>
  </si>
  <si>
    <t>助理全科医生培训结业考核合格率</t>
  </si>
  <si>
    <t xml:space="preserve"> 助理全科医生培训结业考核合格率</t>
  </si>
  <si>
    <t>县乡村卫生人才能力提升项目培训招生率</t>
  </si>
  <si>
    <t xml:space="preserve"> 县乡村卫生人才能力提升项目培训招生率</t>
  </si>
  <si>
    <t>上述所有指标完成时间</t>
  </si>
  <si>
    <t>新技术项目临床推广使用率</t>
  </si>
  <si>
    <t>系统在职卫生人员培训覆盖率</t>
  </si>
  <si>
    <t>参培助理全科医生业务水平</t>
  </si>
  <si>
    <t>大幅提高</t>
  </si>
  <si>
    <t>基层卫生人才业务能力水平</t>
  </si>
  <si>
    <t>明显提高</t>
  </si>
  <si>
    <t xml:space="preserve"> 基层卫生人才业务能力水平</t>
  </si>
  <si>
    <t>基层医疗卫生机构患者满意度</t>
  </si>
  <si>
    <t>得到提高</t>
  </si>
  <si>
    <t xml:space="preserve"> 基层医疗卫生机构患者满意度</t>
  </si>
  <si>
    <t>培训人员满意度</t>
  </si>
  <si>
    <t xml:space="preserve"> 培训人员满意度</t>
  </si>
  <si>
    <t xml:space="preserve">  政府采购预算项目经费</t>
  </si>
  <si>
    <t>1、购买办公桌椅6套×1700=10200；2、购买办公设备笔记本电脑3台×8000=24000，台式电脑6台×5000=30000；3、会议用扩音设备1套×17000。合计：81200元。</t>
  </si>
  <si>
    <t>办公桌椅</t>
  </si>
  <si>
    <t>套</t>
  </si>
  <si>
    <t>通过政府采购方式购买办公用品</t>
  </si>
  <si>
    <t>笔记本电脑</t>
  </si>
  <si>
    <t>台</t>
  </si>
  <si>
    <t>台式电脑</t>
  </si>
  <si>
    <t>会议用扩音设备</t>
  </si>
  <si>
    <t>购置办公设备及办公家具质保</t>
  </si>
  <si>
    <t>局所属科室办公自动化水平率和能力建设水平率</t>
  </si>
  <si>
    <t>使用者满意度</t>
  </si>
  <si>
    <t xml:space="preserve">  无偿献血工作经费</t>
  </si>
  <si>
    <t>2020年我区3234人次无偿献血工作任务目标。市级下达的目标任务数逐年增加。《昆明市无偿献血条例》第二十二条 对参加献血的公民，献血后所在单位或者所在村（居）民委员会可以给予适当误餐、交通补贴和休息。按交通补贴80元/天，误餐补贴100元/天的标准，3234人次的任务数预算。</t>
  </si>
  <si>
    <t>无偿献血目标任务人数</t>
  </si>
  <si>
    <t>3234</t>
  </si>
  <si>
    <t>反映无偿献血目标任务人数</t>
  </si>
  <si>
    <t>补助交通费及误餐费</t>
  </si>
  <si>
    <t>180</t>
  </si>
  <si>
    <t>反映给予无偿献血者的补助交通费及误餐费</t>
  </si>
  <si>
    <t>无偿献血宣传率</t>
  </si>
  <si>
    <t>反映无偿献血宣传率，宣传以互救互助的方式打击买血卖血行为</t>
  </si>
  <si>
    <t>参与无偿献血者的满意度</t>
  </si>
  <si>
    <t>反映参与无偿献血者的满意度</t>
  </si>
  <si>
    <t xml:space="preserve">  呈贡区全员人口管理补助资金</t>
  </si>
  <si>
    <t xml:space="preserve"> 按时上报国家、省市计划生育人口统计报表，做好国家及入口监测指标及调查。</t>
  </si>
  <si>
    <t>辖区内常驻人口（户籍人口和流动人口）</t>
  </si>
  <si>
    <t>36万</t>
  </si>
  <si>
    <t>做好全员人口数据库开发应用</t>
  </si>
  <si>
    <t>全员人口信息平台运转率</t>
  </si>
  <si>
    <t>91</t>
  </si>
  <si>
    <t>及时</t>
  </si>
  <si>
    <t>长期</t>
  </si>
  <si>
    <t>全员人口管理成本涉及到区、街道、社区管理人员的付出及政府投入</t>
  </si>
  <si>
    <t>246600</t>
  </si>
  <si>
    <t>生育登记、独子证、婚育证明、奖优免补享受对象的办理</t>
  </si>
  <si>
    <t>辖区人口全覆盖，放管服工作的顺利开展</t>
  </si>
  <si>
    <t>人口的管理、监测及部分群众的奖励政策执行</t>
  </si>
  <si>
    <t>辖区人口全覆盖的服务</t>
  </si>
  <si>
    <t>人员服务满意率</t>
  </si>
  <si>
    <t xml:space="preserve">  食品安全风险监测及处置工作经费</t>
  </si>
  <si>
    <t xml:space="preserve"> 开展全区食品安全风险监测工作，餐具、饮具集中消毒服务单位抽检工作，做好食品安全事故及事件应急处置，全面提升昆明市呈贡区食品安全保障水平，切实保障人民群众身体健康和生命安全。</t>
  </si>
  <si>
    <t>水质监测</t>
  </si>
  <si>
    <t>反映开展水质监测情况</t>
  </si>
  <si>
    <t>餐具、饮具集中消毒服务单位抽检</t>
  </si>
  <si>
    <t>反映开展餐饮具集中消毒服务单位抽检情况</t>
  </si>
  <si>
    <t>宣传活动次数</t>
  </si>
  <si>
    <t>开展食源性疾病监测工作，按时报告食源性疾病病例</t>
  </si>
  <si>
    <t>反映开展食源性疾病监测工作情况</t>
  </si>
  <si>
    <t>食品安全事故及事件应急处置率达</t>
  </si>
  <si>
    <t>反映开展食品安全事故及事件应急处置率</t>
  </si>
  <si>
    <t>辖区内食品安全违法案件得到及时查处，对违法生产经营者及时依法给予行政处罚，行政处罚、责任追究到位率</t>
  </si>
  <si>
    <t>反映辖区内食品安全违法案件得到及时查处，对违法生产经营者及时依法给予行政处罚，行政处罚、责任追究到位率</t>
  </si>
  <si>
    <t>食品安全风险监测工作</t>
  </si>
  <si>
    <t>10000</t>
  </si>
  <si>
    <t>反映组织开展食品安全风险监测工作成本</t>
  </si>
  <si>
    <t>切实保障人民群众</t>
  </si>
  <si>
    <t>身体健康和生命安全</t>
  </si>
  <si>
    <t>反映群众对全区重大传染病疫情监测、排查、处置的满意度</t>
  </si>
  <si>
    <t xml:space="preserve">  艾滋病防治工作经费</t>
  </si>
  <si>
    <t xml:space="preserve"> 为了全面提高我区防治艾滋病工作水平，确保2021年度艾滋病工作各项目标任务全面完成，2021年防艾工作将紧紧围绕《国务院防艾委第四轮全国艾滋病综合防治示范区工作指导方案》、《昆明市防治艾滋病人民战争实施方案》的要求，全面贯彻落实国家、省《艾滋病防治条例》和“四免一关怀”政策，深入开展宣传教育、监测检测、高危人群行为干预、感染者管理、抗病毒治疗、母婴阻断、关怀救助工作等工作，推动全区艾滋病综合防治各项工作深入开展。</t>
  </si>
  <si>
    <t>会议人次</t>
  </si>
  <si>
    <t>反映参加会议的总次数</t>
  </si>
  <si>
    <t>8</t>
  </si>
  <si>
    <t>反映完成检查报告总次数</t>
  </si>
  <si>
    <t>完成检查报告数量</t>
  </si>
  <si>
    <t>反映组织开展活动的总次数</t>
  </si>
  <si>
    <t>发布稿件数量</t>
  </si>
  <si>
    <t>篇（次）</t>
  </si>
  <si>
    <t>反映通过多媒体开展宣传的总次数</t>
  </si>
  <si>
    <t>发放的宣传材料数量</t>
  </si>
  <si>
    <t>70000</t>
  </si>
  <si>
    <t>参会率</t>
  </si>
  <si>
    <t>反映组织开展培训中预计参训情况。
参训率=（年参训人数/应参训人数）*100%。</t>
  </si>
  <si>
    <t xml:space="preserve">  免费婚前医学检查经费</t>
  </si>
  <si>
    <t xml:space="preserve"> 减少新生儿出生缺陷发生率、筛查传染性疾病、遗传病；提高人口出生质量。</t>
  </si>
  <si>
    <t>筛查人数</t>
  </si>
  <si>
    <t>1495</t>
  </si>
  <si>
    <t>人(户)</t>
  </si>
  <si>
    <t>反映预算部门（单位）组织开展检查总次数。</t>
  </si>
  <si>
    <t>婚前检查覆盖街道</t>
  </si>
  <si>
    <t>反映预算部门（单位）组织开展筛查覆盖的数量。</t>
  </si>
  <si>
    <t>婚前医学检查率</t>
  </si>
  <si>
    <t>反映预算部门（单位）组织开展检查的质量。</t>
  </si>
  <si>
    <t>筛查时限</t>
  </si>
  <si>
    <t>2021年1月至2021年12月</t>
  </si>
  <si>
    <t>妇幼预算部门婚检工作完成 情况。</t>
  </si>
  <si>
    <t>筛查成本</t>
  </si>
  <si>
    <t>104</t>
  </si>
  <si>
    <t>反映预算部门（单位）组织开展检查费控制情况。</t>
  </si>
  <si>
    <t>婚前检查经济性</t>
  </si>
  <si>
    <t>155480</t>
  </si>
  <si>
    <t>反映预算部门（单位）组织开展检查费收入情况。</t>
  </si>
  <si>
    <t>预防传染病</t>
  </si>
  <si>
    <t>婚前检查人员</t>
  </si>
  <si>
    <t>反映参接受检查人员效果的满意度。</t>
  </si>
  <si>
    <t xml:space="preserve">  为计生特殊家庭父母购买意外伤害保险项目经费</t>
  </si>
  <si>
    <t xml:space="preserve"> 对辖区计生特殊家庭父母180人购买意外伤害保险，提高计生特殊家庭应对意外伤害的能力，解决计生特殊家庭部分后顾之忧。</t>
  </si>
  <si>
    <t xml:space="preserve"> 计生特殊家庭父母</t>
  </si>
  <si>
    <t xml:space="preserve"> 180人</t>
  </si>
  <si>
    <t xml:space="preserve"> 按照国家省市有关意外伤害保险条款进行购买。</t>
  </si>
  <si>
    <t xml:space="preserve"> 保险理赔</t>
  </si>
  <si>
    <t xml:space="preserve"> 100%</t>
  </si>
  <si>
    <t xml:space="preserve"> 长期性</t>
  </si>
  <si>
    <t xml:space="preserve"> 每年都购买</t>
  </si>
  <si>
    <t xml:space="preserve"> 意外伤害成本</t>
  </si>
  <si>
    <t xml:space="preserve"> 人均50元</t>
  </si>
  <si>
    <t xml:space="preserve"> 对计生特殊家庭父母做出计生贡献的关怀</t>
  </si>
  <si>
    <t xml:space="preserve"> 对计生特殊家庭父母特别扶助制度的完善和补充</t>
  </si>
  <si>
    <t xml:space="preserve"> 对计生特殊家庭父母的关爱关怀</t>
  </si>
  <si>
    <t xml:space="preserve"> 计生特殊家庭父母的满意度</t>
  </si>
  <si>
    <t xml:space="preserve"> 100</t>
  </si>
  <si>
    <t xml:space="preserve">  卫生健康系统党建工作经费</t>
  </si>
  <si>
    <t>根据区委组织部文件要求，卫健行业党委所属各支部继续完善达标创建、星级争创工作，开展专题党课教育，开展党史党性教育基地现场培训教育活动，征订党报党刊等党组织建设工作。</t>
  </si>
  <si>
    <t>支部规范化达标创建</t>
  </si>
  <si>
    <t>9</t>
  </si>
  <si>
    <t>支部按要求完成规范化达标创建工作。</t>
  </si>
  <si>
    <t>红色主题教育培训</t>
  </si>
  <si>
    <t>次/月（季、年）</t>
  </si>
  <si>
    <t>加强党员党史、党性教育，丰富党员教育形式</t>
  </si>
  <si>
    <t>专题党课教育</t>
  </si>
  <si>
    <t>加强党员党史、党性教育</t>
  </si>
  <si>
    <t>培训出勤率=（实际出勤学员数量/参加培训学员数量）*100%。</t>
  </si>
  <si>
    <t>培训人员合格率=（合格的学员数量/培训总学员数量）*100%。</t>
  </si>
  <si>
    <t>卫生健康系统党建工作</t>
  </si>
  <si>
    <t>按时完成2021年呈贡区卫生健康系统党建工作各项任务</t>
  </si>
  <si>
    <t>组织健全、制度完善、工作规范、活动正常、作用明显</t>
  </si>
  <si>
    <t>完成2021年呈贡区卫生健康系统党建工作各项任务情况</t>
  </si>
  <si>
    <t xml:space="preserve">  安宁疗护床位及运营补助经费</t>
  </si>
  <si>
    <t xml:space="preserve"> 安宁疗护服务有助于提高生命质量，维护人的基本尊严，也有助于减少无意义的过度治疗，减少资源浪费，促进社会文明进步。呈贡作为昆明的试点单位之一，采取试点先行，按照呈贡区开展安宁疗护试点工作实施方案，在街道社区卫生服务中心及有关医院开展开展试点安宁疗护服务工作，每张床位给予2000元及运营补助600元的标准。根据市、区承担2:8的比例，按30张床位计算床位补助48000元、运营补助14400元，合计补助62400元。</t>
  </si>
  <si>
    <t xml:space="preserve"> 床位数</t>
  </si>
  <si>
    <t xml:space="preserve"> 30张</t>
  </si>
  <si>
    <t>张</t>
  </si>
  <si>
    <t xml:space="preserve"> 按照呈贡区开展安宁疗护试点工作实施方案，在街道社区卫生服务中心及有关医院开展开展试点安宁疗护服务工作。并按《昆明市按宁疗护机构（病区）设置基本要求（试行）》来设置床位。</t>
  </si>
  <si>
    <t xml:space="preserve"> 正常有效运行</t>
  </si>
  <si>
    <t xml:space="preserve"> 100%补助</t>
  </si>
  <si>
    <t xml:space="preserve"> 新增床位及运营</t>
  </si>
  <si>
    <t xml:space="preserve"> 给予补助</t>
  </si>
  <si>
    <t xml:space="preserve"> 按市、区承担2:8比例</t>
  </si>
  <si>
    <t xml:space="preserve"> 每床位给予2080元补助</t>
  </si>
  <si>
    <t xml:space="preserve"> 提高生命质量，维护人的基本尊严，减少无意义的过度治疗，减少资源浪费，</t>
  </si>
  <si>
    <t xml:space="preserve"> 促进社会文明进步</t>
  </si>
  <si>
    <t xml:space="preserve"> 提高生命质量，帮助患者舒适安详、有尊严离世</t>
  </si>
  <si>
    <t xml:space="preserve"> 促进全社会客观理性面对生命终结，充分尊重生命，推进人文关怀，积极应对人口老龄化</t>
  </si>
  <si>
    <t xml:space="preserve"> 患者家属满意率</t>
  </si>
  <si>
    <t xml:space="preserve">  耳聋基因筛查经费</t>
  </si>
  <si>
    <t xml:space="preserve"> 健全耳聋防控三级体系，做到对先天性耳聋，药物性耳聋，迟发性耳的高危患儿早发现，早诊断，早干预。</t>
  </si>
  <si>
    <t>反映预算部门（单位）组织开展耳聋筛查的总次数。</t>
  </si>
  <si>
    <t>新生儿耳聋基因筛查</t>
  </si>
  <si>
    <t>反映预算部门（单位）组织开展各耳聋筛查的数量。</t>
  </si>
  <si>
    <t>耳聋筛查率</t>
  </si>
  <si>
    <t>反映预算部门（单位）组织开展筛查的质量。</t>
  </si>
  <si>
    <t>妇幼预算部门筛查工作完成 情况。</t>
  </si>
  <si>
    <t>420</t>
  </si>
  <si>
    <t>反映预算部门（单位）组织开展筛查成本控制情况。</t>
  </si>
  <si>
    <t>耳聋筛查经济性</t>
  </si>
  <si>
    <t>252000</t>
  </si>
  <si>
    <t>接受耳聋筛查人员</t>
  </si>
  <si>
    <t xml:space="preserve">  基层卫生服务能力提升经费</t>
  </si>
  <si>
    <t xml:space="preserve"> 加强基层医疗卫生机构基础设施建设，购置基层医疗卫生机构设备，按照“填平补齐”原则实施基层医疗卫生机构设备标准化建设的要求，分批分期逐年开展呈贡区社区卫生服务中心和村卫生室的设备配置、基础建设等基层卫生服务能力提升工作，进一步完善服务功能，提高基层卫生服务水平和质量，使居民通过基层卫生服务机构能够获得安全、有效、经济、方便、综合、连续的公共卫生和基本医疗服务。结合国家、省、市关于认真做好“优质服务基层行”活动暨等级评审有关工作的部署要求，以等级评审为契机，对照省级和国家标准，通过查缺补漏，不断对照整改，提升服务能力，优化服务模式，改善服务质量，保障医疗安全。</t>
  </si>
  <si>
    <t>为基层村卫生室购置基础医疗设备、装修维护</t>
  </si>
  <si>
    <t xml:space="preserve"> （一）基层医疗卫生机构基础设施建设（全区38个政府办基层医疗卫生机构小型常规设备的更新购置、卫生室维护装修等）经费20万。（二）基层医疗卫生机构设备购置费273万元：1.斗南街道社区卫生服务中心购置测黄疸仪一台、骨密度测定仪一台、心电监护仪一台、煎药机一台等36万元；2.吴家营街道社区卫生服务中心购置直接数字化X线摄影系统（DR）一台（100万元）、动态血压及动态心电图监测仪一套、彩色B超等160万元；3.乌龙街道社区卫生服务中心购置糖化血红蛋白检测仪、肺功能检查仪、便携式转运呼吸机各一台、功能科室（检验科，影像科）lis系统建设一套等24万元；4.洛龙街道社区卫生服务中心便携式B超一台50万元；5.雨花街道社区卫生服务中心小型发电机一台3万元。以上共计293万元。</t>
  </si>
  <si>
    <t>购置设备提升能力的街道社区卫生服务中心</t>
  </si>
  <si>
    <t>所</t>
  </si>
  <si>
    <t>按照开展“优质服务基层行”活动暨等级评审指标体系开展</t>
  </si>
  <si>
    <t xml:space="preserve"> 按照开展“优质服务基层行”活动暨等级评审指标体系开展</t>
  </si>
  <si>
    <t>2021年12月31日</t>
  </si>
  <si>
    <t xml:space="preserve"> 项目完成时限</t>
  </si>
  <si>
    <t>吴家营社区卫生服务中心按等级评审标准所需购置数字化X线摄影系统（DR）一台价值</t>
  </si>
  <si>
    <t xml:space="preserve"> 吴家营社区卫生服务中心按等级评审标准所需购置数字化X线摄影系统（DR）一台价值</t>
  </si>
  <si>
    <t>保障基层医疗卫生服务机构医疗业务能适应新形势下医疗业务的发展趋势，改变医疗业务严重萎缩的现状</t>
  </si>
  <si>
    <t>适应形势发展，改变医疗业务严重萎缩现象</t>
  </si>
  <si>
    <t>基层服务能力及硬件设施建设</t>
  </si>
  <si>
    <t>得到提升</t>
  </si>
  <si>
    <t xml:space="preserve"> 基层服务能力及硬件设施建设</t>
  </si>
  <si>
    <t>大医院医疗资源紧张局面</t>
  </si>
  <si>
    <t>得以缓解</t>
  </si>
  <si>
    <t xml:space="preserve"> 大医院医疗资源紧张局面</t>
  </si>
  <si>
    <t>患者对基层医疗机构服务满意率</t>
  </si>
  <si>
    <t xml:space="preserve"> 患者对基层医疗机构服务满意率</t>
  </si>
  <si>
    <t xml:space="preserve">  病媒生物防制工作经费</t>
  </si>
  <si>
    <t>贯彻落实《病媒生物预防控制管理规定》，建立政府组织与全社会参与相结合的病媒生物防控机制，开展全区冬、春两季“灭鼠”及夏季“灭蚊、蝇、蟑螂”活动。建成区四害（鼠、蚊、蝇、蟑螂）的密度达到国家病媒生物密度控制水平C级标准。按照每平方公里除四害经费1.2万元计算，我区除建成区外还余40平方公里发农田、山地、林地，需工作资金48万元。</t>
  </si>
  <si>
    <t>开展病媒生物防制工作培训</t>
  </si>
  <si>
    <t>反映组织开展培训总次数</t>
  </si>
  <si>
    <t>督导检查</t>
  </si>
  <si>
    <t>印制除四害防制宣传资料册</t>
  </si>
  <si>
    <t>1000</t>
  </si>
  <si>
    <t>册</t>
  </si>
  <si>
    <t>反映印制发放宣传材料册数</t>
  </si>
  <si>
    <t>有针对性地开展全区冬、春两季“灭鼠”及夏季“灭蚊、蝇、蟑螂”活动</t>
  </si>
  <si>
    <t>建成区鼠、蚊、蝇、蟑螂的控制密度，达到国家病媒生物密度控制水平，不同类型外部环境累计2000米内，鼠迹不超过</t>
  </si>
  <si>
    <t>头/只</t>
  </si>
  <si>
    <t>反映建成区鼠、蚊、蝇、蟑螂的控制密度情况</t>
  </si>
  <si>
    <t>反映病媒生物防治对人口健康素质提升的经济效益</t>
  </si>
  <si>
    <t>对社会的影响</t>
  </si>
  <si>
    <t>无流行性传染病发生</t>
  </si>
  <si>
    <t>反映病媒生物防治对人口健康素质提升的社会效益</t>
  </si>
  <si>
    <t>人口健康水平</t>
  </si>
  <si>
    <t>反映病媒生物防治对人口健康素质提升的持续性作用</t>
  </si>
  <si>
    <t>反映群众对病媒生物防制工作的满意度</t>
  </si>
  <si>
    <t xml:space="preserve">  为社区居家养老服务中心购买公众责任保险项目经费</t>
  </si>
  <si>
    <t xml:space="preserve"> 对辖区24家社区居家养老服务中心每家购买1000元的公众责任保险，提高到社区居家养老服务中心就餐老年人应对意外伤害的能力，解决社区居家养老服务中心的后顾之忧，</t>
  </si>
  <si>
    <t>居家养老服务中心数量</t>
  </si>
  <si>
    <t>反映居家养老服务中心数量</t>
  </si>
  <si>
    <t>保险的理赔</t>
  </si>
  <si>
    <t>反映保险的理赔的质量</t>
  </si>
  <si>
    <t>公众责任保险的成本</t>
  </si>
  <si>
    <t>1000元/每家居家养老服务中心</t>
  </si>
  <si>
    <t>元/户</t>
  </si>
  <si>
    <t>反映公众责任保险的成本</t>
  </si>
  <si>
    <t>对老年人的关怀</t>
  </si>
  <si>
    <t>提高老年人应对意外伤害的能力。</t>
  </si>
  <si>
    <t>反映项目的社会效益</t>
  </si>
  <si>
    <t>工作目标的落实</t>
  </si>
  <si>
    <t>让老年人老有所养、老有所依、老有所乐、老有所安</t>
  </si>
  <si>
    <t>反映老年人公众责任险的满意度</t>
  </si>
  <si>
    <t>到居家养老服务中心就餐老年人的满意率</t>
  </si>
  <si>
    <t xml:space="preserve">  区中医院移交整合发展补助经费</t>
  </si>
  <si>
    <t xml:space="preserve"> 拓展了我院医疗服务范围，提高区医院医疗诊断能力和服务能力，进一步开展新病种救治和提高医疗技术水平奠定基础。公共卫生服务的开展，为在呈贡区域内的老百姓提供了低廉或免费的公共卫生服务，为保障人民身体健康和预防公共卫生突发事件发生提供了有力支持，积极履行政府要求的公共卫生服务职能。这项工作基本不产生任何经济效益，但所产生社会效益却不可估量。</t>
  </si>
  <si>
    <t>资产负债率</t>
  </si>
  <si>
    <t>反映医院控制举债规模管理运营效率指标。</t>
  </si>
  <si>
    <t>医院信息系统改造升级项目</t>
  </si>
  <si>
    <t>&gt;</t>
  </si>
  <si>
    <t>住院综合楼修缮维护项目</t>
  </si>
  <si>
    <t>65</t>
  </si>
  <si>
    <t>反映医院药械科从利润中心向成本中心过渡，医院对药品耗材入库到出库，患者临床安全使用所付出的成本。</t>
  </si>
  <si>
    <t xml:space="preserve">  临聘人员经费</t>
  </si>
  <si>
    <t xml:space="preserve">  医师和护士注册办证及档案管理工作补助经费</t>
  </si>
  <si>
    <t xml:space="preserve">"呈贡区卫计局负责审批管理的医疗机构医师的注册登记、变更注册、注销注册、重新注册、执业证书遗失补发和改错工作；护士首次注册和护士执业证书换证初审、信息录入工作；护士变更、延续注册工作。后续档案管理工作经费补助.
</t>
  </si>
  <si>
    <t>注册医师数量</t>
  </si>
  <si>
    <t>601</t>
  </si>
  <si>
    <t>反映注册医师数量</t>
  </si>
  <si>
    <t>注册护士数量</t>
  </si>
  <si>
    <t>890</t>
  </si>
  <si>
    <t>反映注册护士数量</t>
  </si>
  <si>
    <t>完成辖区医护注册及规档管理</t>
  </si>
  <si>
    <t>反映完成辖区医护注册及规档管理</t>
  </si>
  <si>
    <t>医师定考周期</t>
  </si>
  <si>
    <t>反映医师定考周期</t>
  </si>
  <si>
    <t>护士延续注册周期</t>
  </si>
  <si>
    <t>反映护士延续注册周期</t>
  </si>
  <si>
    <t>保证医疗卫生人才队伍</t>
  </si>
  <si>
    <t>稳定充足</t>
  </si>
  <si>
    <t>反映保证医疗卫生人才队伍稳定性</t>
  </si>
  <si>
    <t>医师、护士及群众的满意度</t>
  </si>
  <si>
    <t>反映医师、护士及群众的满意度</t>
  </si>
  <si>
    <t xml:space="preserve">  呈贡区独生子女奖励补助项目经费</t>
  </si>
  <si>
    <t xml:space="preserve"> 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2.对应享受奖励与扶助（包括"奖励扶助制度" 、"特别扶助制度"、"一次性抚慰金"、"一次性奖励金" 、奖学金、特殊家庭城乡居民基本医疗保险个人参保费用资助 、区级特殊家庭补助、低保家庭补助）政策的人员，全部进行资格认定，并建立完善基本的信息档案，做到及时足额发放奖励与扶助资金，做好特别扶助对象特别联系人制度及春节中秋的慰问随访等工作</t>
  </si>
  <si>
    <t>奖励补助对象数</t>
  </si>
  <si>
    <t>2900</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</si>
  <si>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t>
  </si>
  <si>
    <t>政策宣传次数</t>
  </si>
  <si>
    <t>168</t>
  </si>
  <si>
    <t>补助对象准确率</t>
  </si>
  <si>
    <t>兑现准确率</t>
  </si>
  <si>
    <t>补助事项公示度</t>
  </si>
  <si>
    <t>按照中央省市要求发放时间内完成</t>
  </si>
  <si>
    <t>奖励补助对象生活有所改善</t>
  </si>
  <si>
    <t>奖励补助对象满意度调查</t>
  </si>
  <si>
    <t xml:space="preserve">  事业人员工资支出</t>
  </si>
  <si>
    <t>2021年本级项目支出绩效目标表（另文下达）</t>
  </si>
  <si>
    <t>预算05-4表</t>
  </si>
  <si>
    <t>2021年市对下转移支付预算表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</si>
  <si>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</si>
  <si>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</si>
  <si>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</si>
  <si>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</si>
  <si>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</si>
  <si>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</si>
  <si>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</si>
  <si>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</si>
  <si>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</si>
  <si>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</si>
  <si>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</si>
  <si>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</si>
  <si>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</si>
  <si>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</si>
  <si>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</si>
  <si>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</si>
  <si>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</si>
  <si>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</si>
  <si>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</si>
  <si>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</si>
  <si>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</si>
  <si>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</si>
  <si>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</si>
  <si>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2021年市对下转移支付绩效目标表</t>
  </si>
  <si>
    <t>2021年部门新增资产配置表</t>
  </si>
  <si>
    <t>资产名称</t>
  </si>
  <si>
    <t>数量
（件、台、套）</t>
  </si>
  <si>
    <t>单价</t>
  </si>
  <si>
    <t>预算金额</t>
  </si>
  <si>
    <t>2021年部门政府采购预算表</t>
  </si>
  <si>
    <t>采购目录</t>
  </si>
  <si>
    <t>采购名称</t>
  </si>
  <si>
    <t>计量单位</t>
  </si>
  <si>
    <t>数量</t>
  </si>
  <si>
    <t>结余结转资金</t>
  </si>
  <si>
    <t>上年结转</t>
  </si>
  <si>
    <t>A060206 塑料台、桌类</t>
  </si>
  <si>
    <t>A02091210 扩音设备</t>
  </si>
  <si>
    <t>A02010104 台式计算机</t>
  </si>
  <si>
    <t>A02010105 便携式计算机</t>
  </si>
  <si>
    <t>2021年部门政府购买服务预算表</t>
  </si>
  <si>
    <t>基本支出/项目支出</t>
  </si>
  <si>
    <t>政府购买服务项目</t>
  </si>
  <si>
    <t>政府购买服务目录</t>
  </si>
  <si>
    <t>公务用车运行维护</t>
  </si>
  <si>
    <t>E1804 公务用车维修和保养</t>
  </si>
  <si>
    <t>物业管理</t>
  </si>
  <si>
    <t>E1801 后勤服务</t>
  </si>
  <si>
    <t>办公设备维修保养</t>
  </si>
  <si>
    <t>E1802 办公设备维修和保养</t>
  </si>
  <si>
    <t>医养结合项目</t>
  </si>
  <si>
    <t>A0602 居家、社区、机构养老服务</t>
  </si>
  <si>
    <t>卫生计生信息网络租用运行维护项目</t>
  </si>
  <si>
    <t>E1701 网络信息系统建设、管理、运营与维护（包含软件开发、系统集成等）</t>
  </si>
  <si>
    <t>巩固国家卫生城市展架、宣传栏制作、宣传资料印制</t>
  </si>
  <si>
    <t>E1803 印刷和出版服务</t>
  </si>
  <si>
    <t>基本公共卫生服务项目宣传品印制</t>
  </si>
  <si>
    <t>中医药宣传制品印制</t>
  </si>
  <si>
    <t>档案管理项目</t>
  </si>
  <si>
    <t>E2001 档案服务</t>
  </si>
  <si>
    <t>招聘第二批卫生专业技术人员</t>
  </si>
  <si>
    <t>F0101 其他适宜由社会力量承担的服务事项</t>
  </si>
  <si>
    <t>国家基本公共卫生服务项目第三方考核</t>
  </si>
  <si>
    <t>A1008 公共医疗卫生项目的实施与管理</t>
  </si>
  <si>
    <t>艾滋病宣传资料印制服务</t>
  </si>
  <si>
    <t>除四害技术消杀</t>
  </si>
  <si>
    <t>D0203 强制性卫生检疫辅助性工作</t>
  </si>
  <si>
    <t>除四害宣传资料印制</t>
  </si>
  <si>
    <t xml:space="preserve"> 2021年部门整体支出绩效目标表</t>
  </si>
  <si>
    <t>部门编码</t>
  </si>
  <si>
    <t>部门名称</t>
  </si>
  <si>
    <t>内容</t>
  </si>
  <si>
    <t>说明</t>
  </si>
  <si>
    <t>部门总体目标</t>
  </si>
  <si>
    <t>部门职责</t>
  </si>
  <si>
    <t>贯彻执行国家、省、市、区有关卫生健康事业发展的法律法规和方针政策，统筹规划全区卫生健康资源配置，拟订全区卫生健康工作规划及疾病预防控制、妇幼保健、中医药事业等各项子规划并组织实施。依法对全区医疗机构和医疗服务进行全行业监督管理。负责职责范围内的公共场所卫生、学校卫生、饮用水卫生、放射卫生、计划生育技术服务、职业卫生的各种政策规范的贯彻落实。承担区爱国卫生运动委员会、区防治艾滋病领导小组和区人口和计划生育工作领导小组的日常工作。负责综合管理全区卫生健康工作。承办区委、区政府和上级机关交办的其他事项。</t>
  </si>
  <si>
    <t>根据三定方案归纳</t>
  </si>
  <si>
    <t>总体绩效目标
（2021-2023年期间）</t>
  </si>
  <si>
    <t xml:space="preserve">强化政府职能，协调推进深化医药卫生体制改革，巩固完善基本药物制度和基层运行新机制，统筹基本公共卫生服务项目管理，促进基本公共卫生服务均等化，完成省政府确定的惠民实事，扩大艾滋病防治宣传教育、监测检测、预防母婴传播、综合干预、抗病毒治疗覆盖面，有效遏制新冠肺炎在我区的流行和蔓延。以和市爱卫办签订的责任目标书为中心，完成责任目标相关考核项目，把"四害"密度控制在国家标准范围以内.抓好医德医风教育和行风建设。大力发展医疗卫生事业，鼓励新技术、新项目的创新、研发，增强重点科室的发展建设。有效预防、及时控制和消除公共卫生事件的危害，保障人民群众身体健康与生命安全，维护正常的社会秩序。提升呈贡区医疗卫生服务水平，打造大健康宜养新区。 </t>
  </si>
  <si>
    <t>根据部门职责，中长期规划，各级党委，各级政府要求归纳</t>
  </si>
  <si>
    <t>部门年度目标</t>
  </si>
  <si>
    <t>预算年度（2021年）
绩效目标</t>
  </si>
  <si>
    <t xml:space="preserve">强化政府职能，协调推进深化医药卫生体制改革，巩固完善基本药物制度和基层运行新机制，统筹基本公共卫生服务项目管理，促进基本公共卫生服务均等化，完成省政府确定的惠民实事，扩大艾滋病防治宣传教育、监测检测、预防母婴传播、综合干预、抗病毒治疗覆盖面，有效遏制新冠肺炎在我区的流行和蔓延。以和市爱卫办签订的责任目标书为中心，完成责任目标相关考核项目，把"四害"密度控制在国家标准范围以内.抓好医德医风教育和行风建设。大力发展医疗卫生事业，鼓励新技术、新项目的创新、研发，增强重点科室的发展建设。有效预防、及时控制和消除公共卫生事件的危害，保障人民群众身体健康与生命安全，维护正常的社会秩序。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</si>
  <si>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</si>
  <si>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</si>
  <si>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</si>
  <si>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</si>
  <si>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</si>
  <si>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</si>
  <si>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</si>
  <si>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</si>
  <si>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</si>
  <si>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统筹规划全区卫生健康资源配置，保障医疗卫生机构正常运转。</t>
  </si>
  <si>
    <t>促进全区卫生健康事业发展。</t>
  </si>
  <si>
    <t>三、部门整体支出绩效指标</t>
  </si>
  <si>
    <t>绩效指标</t>
  </si>
  <si>
    <t>评（扣）分标准</t>
  </si>
  <si>
    <t>绩效指标设定依据及指标值数据来源</t>
  </si>
  <si>
    <t xml:space="preserve">二级指标 </t>
  </si>
  <si>
    <t>产出指标</t>
  </si>
  <si>
    <t>艾滋病防治宣传培训</t>
  </si>
  <si>
    <t>≧</t>
  </si>
  <si>
    <t>4分，每未达到1期扣0.2分</t>
  </si>
  <si>
    <t>2020年政府目标责任书及工作方案</t>
  </si>
  <si>
    <t xml:space="preserve">科教工作中培养骨干人才
</t>
  </si>
  <si>
    <t>4分，每未达到1人扣0.2分</t>
  </si>
  <si>
    <t xml:space="preserve">督导考核提供基卫项目的医疗卫生机构数
</t>
  </si>
  <si>
    <t>3分，每未达到5个扣0.01分</t>
  </si>
  <si>
    <t>基本公共卫生服务项目，高血压患者管理人数3000人；糖尿病患者管理人数1500人；重型精神疾病患者管理人数240人。</t>
  </si>
  <si>
    <t>4740</t>
  </si>
  <si>
    <t>6分，每未达到100人扣0.01分</t>
  </si>
  <si>
    <t>3分，每未达到1次扣1分</t>
  </si>
  <si>
    <t>高校艾滋病防治宣传期数12期，宣传人数2万人</t>
  </si>
  <si>
    <t>30280</t>
  </si>
  <si>
    <t>4分，每未达到100人扣0.2分</t>
  </si>
  <si>
    <t>独生子女奖励扶助人数</t>
  </si>
  <si>
    <t>约7400</t>
  </si>
  <si>
    <t>全员人口管理补助经费，辖区内常驻人口（户籍人口和流动人口）</t>
  </si>
  <si>
    <t>约280000</t>
  </si>
  <si>
    <t>3分，每未达到1000人扣0.2分</t>
  </si>
  <si>
    <t>基本公共卫生服务项目：电子健康档案规范化健康率、高血压、糖尿病患者规范化管理率</t>
  </si>
  <si>
    <t>3分，每下降10%扣1分</t>
  </si>
  <si>
    <t>艾滋病防治培训合格率</t>
  </si>
  <si>
    <t>艾滋病防治宣传知晓率</t>
  </si>
  <si>
    <t>减免行政许可项目办证免费率</t>
  </si>
  <si>
    <t>全员人口管理信息平台运转率</t>
  </si>
  <si>
    <t xml:space="preserve">90
</t>
  </si>
  <si>
    <t>建成区鼠、蚊、蝇、蟑螂的密度达到国家病媒生物密度控制水平。</t>
  </si>
  <si>
    <t>不同类型外部环境累计2000米，鼠迹不超过5例</t>
  </si>
  <si>
    <t>例</t>
  </si>
  <si>
    <t>3分，每未达到1例扣0.2分</t>
  </si>
  <si>
    <r>
      <rPr>
        <sz val="10"/>
        <color rgb="FF000000"/>
        <rFont val="宋体"/>
        <charset val="134"/>
      </rPr>
      <t>支部规范化建设达标创建率</t>
    </r>
    <r>
      <rPr>
        <sz val="10"/>
        <color indexed="8"/>
        <rFont val="Arial"/>
        <charset val="134"/>
      </rPr>
      <t xml:space="preserve">	</t>
    </r>
    <r>
      <rPr>
        <sz val="10"/>
        <color indexed="8"/>
        <rFont val="宋体"/>
        <charset val="134"/>
      </rPr>
      <t xml:space="preserve"></t>
    </r>
  </si>
  <si>
    <t>本单位基本支出完成时效</t>
  </si>
  <si>
    <t>≤</t>
  </si>
  <si>
    <t>2021年12月25日前</t>
  </si>
  <si>
    <t>3分，清零之前未完成此项不得分</t>
  </si>
  <si>
    <t>本单位事业发展项目支出完成时效</t>
  </si>
  <si>
    <t>2021年12月20前</t>
  </si>
  <si>
    <t>本单位基本支出成本</t>
  </si>
  <si>
    <t>此项不设分值</t>
  </si>
  <si>
    <t>本单位事业发展项目支出成本</t>
  </si>
  <si>
    <t>效益指标</t>
  </si>
  <si>
    <t>被奖励家庭的生活有改善；减少农村独生子女辍学情况的发生；带动更多农业人口实行计划生育，缓解了农村人口过快增长的情况；增强农村人员对后代的质量，有助于提高人口素质。</t>
  </si>
  <si>
    <t>无</t>
  </si>
  <si>
    <t>3分，未提高扣1分</t>
  </si>
  <si>
    <t>有所优化</t>
  </si>
  <si>
    <t>3分，未优化扣1分</t>
  </si>
  <si>
    <t>卫生健康服务水平</t>
  </si>
  <si>
    <t>免费基本公共卫生服务项目覆盖率</t>
  </si>
  <si>
    <t>6分，每下降10%扣1分</t>
  </si>
  <si>
    <t xml:space="preserve">群众基卫项目政策知晓率</t>
  </si>
  <si>
    <t>构建乡村和社区卫生信息网络平台</t>
  </si>
  <si>
    <t>促进城市医院与社区卫生服务机构的合作</t>
  </si>
  <si>
    <t>3分，未起到促进效果扣1分</t>
  </si>
  <si>
    <t>基本公共卫生服务均等化产生的社会效益</t>
  </si>
  <si>
    <t>保障城乡居民享受基本公共卫生的服务质量</t>
  </si>
  <si>
    <t>3分，质量不好扣1分</t>
  </si>
  <si>
    <t>保护老年人健康，关心关爱老年人</t>
  </si>
  <si>
    <t>改善民生、有利于社会经济发展的德政工程</t>
  </si>
  <si>
    <t>3分，未改善扣1分</t>
  </si>
  <si>
    <t>满意度指标</t>
  </si>
  <si>
    <t>专家进社区服务群众满意率</t>
  </si>
  <si>
    <t>中医药工作人员及人民群众满意度</t>
  </si>
  <si>
    <t>群众对防艾工作的满意度</t>
  </si>
  <si>
    <t xml:space="preserve">85
</t>
  </si>
  <si>
    <r>
      <rPr>
        <sz val="10"/>
        <color rgb="FF000000"/>
        <rFont val="宋体"/>
        <charset val="134"/>
      </rPr>
      <t>受训党员满意度</t>
    </r>
    <r>
      <rPr>
        <sz val="10"/>
        <color indexed="8"/>
        <rFont val="Arial"/>
        <charset val="134"/>
      </rPr>
      <t xml:space="preserve">	</t>
    </r>
    <r>
      <rPr>
        <sz val="10"/>
        <color indexed="8"/>
        <rFont val="宋体"/>
        <charset val="134"/>
      </rPr>
      <t xml:space="preserve"></t>
    </r>
  </si>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</sst>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
  </numFmts>
  <fonts count="41">
    <font>
      <sz val="9"/>
      <name val="宋体"/>
      <charset val="134"/>
    </font>
    <font>
      <sz val="10"/>
      <name val="Arial"/>
      <charset val="134"/>
    </font>
    <font>
      <sz val="9"/>
      <color rgb="FF000000"/>
      <name val="宋体"/>
      <charset val="134"/>
    </font>
    <font>
      <b/>
      <sz val="23.95"/>
      <color rgb="FF000000"/>
      <name val="宋体"/>
      <charset val="134"/>
    </font>
    <font>
      <sz val="10"/>
      <color rgb="FF000000"/>
      <name val="宋体"/>
      <charset val="134"/>
    </font>
    <font>
      <sz val="10"/>
      <color indexed="8"/>
      <name val="宋体"/>
      <charset val="134"/>
    </font>
    <font>
      <sz val="11"/>
      <color rgb="FF000000"/>
      <name val="宋体"/>
      <charset val="134"/>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11"/>
      <name val="宋体"/>
      <charset val="134"/>
    </font>
    <font>
      <sz val="11"/>
      <name val="Microsoft Sans Serif"/>
      <charset val="134"/>
    </font>
    <font>
      <sz val="10"/>
      <name val="宋体"/>
      <charset val="134"/>
    </font>
    <font>
      <sz val="10"/>
      <color rgb="FF000000"/>
      <name val="Arial"/>
      <charset val="134"/>
    </font>
    <font>
      <sz val="9"/>
      <name val="Microsoft Sans Serif"/>
      <charset val="134"/>
    </font>
    <font>
      <b/>
      <sz val="22"/>
      <color rgb="FF000000"/>
      <name val="宋体"/>
      <charset val="134"/>
    </font>
    <font>
      <b/>
      <sz val="23"/>
      <color rgb="FF000000"/>
      <name val="宋体"/>
      <charset val="134"/>
    </font>
    <font>
      <b/>
      <sz val="18"/>
      <name val="宋体"/>
      <charset val="134"/>
    </font>
    <font>
      <b/>
      <sz val="9"/>
      <color rgb="FF000000"/>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top"/>
      <protection locked="0"/>
    </xf>
    <xf numFmtId="42" fontId="24" fillId="0" borderId="0" applyFont="0" applyFill="0" applyBorder="0" applyAlignment="0" applyProtection="0">
      <alignment vertical="center"/>
    </xf>
    <xf numFmtId="0" fontId="25" fillId="19" borderId="0" applyNumberFormat="0" applyBorder="0" applyAlignment="0" applyProtection="0">
      <alignment vertical="center"/>
    </xf>
    <xf numFmtId="0" fontId="27" fillId="9"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0" borderId="0" applyNumberFormat="0" applyBorder="0" applyAlignment="0" applyProtection="0">
      <alignment vertical="center"/>
    </xf>
    <xf numFmtId="0" fontId="28" fillId="11" borderId="0" applyNumberFormat="0" applyBorder="0" applyAlignment="0" applyProtection="0">
      <alignment vertical="center"/>
    </xf>
    <xf numFmtId="43" fontId="24" fillId="0" borderId="0" applyFont="0" applyFill="0" applyBorder="0" applyAlignment="0" applyProtection="0">
      <alignment vertical="center"/>
    </xf>
    <xf numFmtId="0" fontId="20" fillId="22"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4" fillId="8" borderId="19" applyNumberFormat="0" applyFont="0" applyAlignment="0" applyProtection="0">
      <alignment vertical="center"/>
    </xf>
    <xf numFmtId="0" fontId="20" fillId="30"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8" applyNumberFormat="0" applyFill="0" applyAlignment="0" applyProtection="0">
      <alignment vertical="center"/>
    </xf>
    <xf numFmtId="0" fontId="22" fillId="0" borderId="18" applyNumberFormat="0" applyFill="0" applyAlignment="0" applyProtection="0">
      <alignment vertical="center"/>
    </xf>
    <xf numFmtId="0" fontId="20" fillId="29" borderId="0" applyNumberFormat="0" applyBorder="0" applyAlignment="0" applyProtection="0">
      <alignment vertical="center"/>
    </xf>
    <xf numFmtId="0" fontId="30" fillId="0" borderId="22" applyNumberFormat="0" applyFill="0" applyAlignment="0" applyProtection="0">
      <alignment vertical="center"/>
    </xf>
    <xf numFmtId="0" fontId="20" fillId="28" borderId="0" applyNumberFormat="0" applyBorder="0" applyAlignment="0" applyProtection="0">
      <alignment vertical="center"/>
    </xf>
    <xf numFmtId="0" fontId="21" fillId="6" borderId="17" applyNumberFormat="0" applyAlignment="0" applyProtection="0">
      <alignment vertical="center"/>
    </xf>
    <xf numFmtId="0" fontId="39" fillId="6" borderId="20" applyNumberFormat="0" applyAlignment="0" applyProtection="0">
      <alignment vertical="center"/>
    </xf>
    <xf numFmtId="0" fontId="29" fillId="16" borderId="21" applyNumberFormat="0" applyAlignment="0" applyProtection="0">
      <alignment vertical="center"/>
    </xf>
    <xf numFmtId="0" fontId="25" fillId="18" borderId="0" applyNumberFormat="0" applyBorder="0" applyAlignment="0" applyProtection="0">
      <alignment vertical="center"/>
    </xf>
    <xf numFmtId="0" fontId="20" fillId="26" borderId="0" applyNumberFormat="0" applyBorder="0" applyAlignment="0" applyProtection="0">
      <alignment vertical="center"/>
    </xf>
    <xf numFmtId="0" fontId="38" fillId="0" borderId="24" applyNumberFormat="0" applyFill="0" applyAlignment="0" applyProtection="0">
      <alignment vertical="center"/>
    </xf>
    <xf numFmtId="0" fontId="35" fillId="0" borderId="23" applyNumberFormat="0" applyFill="0" applyAlignment="0" applyProtection="0">
      <alignment vertical="center"/>
    </xf>
    <xf numFmtId="0" fontId="33" fillId="17" borderId="0" applyNumberFormat="0" applyBorder="0" applyAlignment="0" applyProtection="0">
      <alignment vertical="center"/>
    </xf>
    <xf numFmtId="0" fontId="34" fillId="21" borderId="0" applyNumberFormat="0" applyBorder="0" applyAlignment="0" applyProtection="0">
      <alignment vertical="center"/>
    </xf>
    <xf numFmtId="0" fontId="25" fillId="34" borderId="0" applyNumberFormat="0" applyBorder="0" applyAlignment="0" applyProtection="0">
      <alignment vertical="center"/>
    </xf>
    <xf numFmtId="0" fontId="20" fillId="5" borderId="0" applyNumberFormat="0" applyBorder="0" applyAlignment="0" applyProtection="0">
      <alignment vertical="center"/>
    </xf>
    <xf numFmtId="0" fontId="25" fillId="33" borderId="0" applyNumberFormat="0" applyBorder="0" applyAlignment="0" applyProtection="0">
      <alignment vertical="center"/>
    </xf>
    <xf numFmtId="0" fontId="25" fillId="15" borderId="0" applyNumberFormat="0" applyBorder="0" applyAlignment="0" applyProtection="0">
      <alignment vertical="center"/>
    </xf>
    <xf numFmtId="0" fontId="25" fillId="32" borderId="0" applyNumberFormat="0" applyBorder="0" applyAlignment="0" applyProtection="0">
      <alignment vertical="center"/>
    </xf>
    <xf numFmtId="0" fontId="25" fillId="14" borderId="0" applyNumberFormat="0" applyBorder="0" applyAlignment="0" applyProtection="0">
      <alignment vertical="center"/>
    </xf>
    <xf numFmtId="0" fontId="20" fillId="25" borderId="0" applyNumberFormat="0" applyBorder="0" applyAlignment="0" applyProtection="0">
      <alignment vertical="center"/>
    </xf>
    <xf numFmtId="0" fontId="20" fillId="4" borderId="0" applyNumberFormat="0" applyBorder="0" applyAlignment="0" applyProtection="0">
      <alignment vertical="center"/>
    </xf>
    <xf numFmtId="0" fontId="25" fillId="31" borderId="0" applyNumberFormat="0" applyBorder="0" applyAlignment="0" applyProtection="0">
      <alignment vertical="center"/>
    </xf>
    <xf numFmtId="0" fontId="25" fillId="13" borderId="0" applyNumberFormat="0" applyBorder="0" applyAlignment="0" applyProtection="0">
      <alignment vertical="center"/>
    </xf>
    <xf numFmtId="0" fontId="20" fillId="24" borderId="0" applyNumberFormat="0" applyBorder="0" applyAlignment="0" applyProtection="0">
      <alignment vertical="center"/>
    </xf>
    <xf numFmtId="0" fontId="25" fillId="12" borderId="0" applyNumberFormat="0" applyBorder="0" applyAlignment="0" applyProtection="0">
      <alignment vertical="center"/>
    </xf>
    <xf numFmtId="0" fontId="20" fillId="27" borderId="0" applyNumberFormat="0" applyBorder="0" applyAlignment="0" applyProtection="0">
      <alignment vertical="center"/>
    </xf>
    <xf numFmtId="0" fontId="20" fillId="23" borderId="0" applyNumberFormat="0" applyBorder="0" applyAlignment="0" applyProtection="0">
      <alignment vertical="center"/>
    </xf>
    <xf numFmtId="0" fontId="25" fillId="7" borderId="0" applyNumberFormat="0" applyBorder="0" applyAlignment="0" applyProtection="0">
      <alignment vertical="center"/>
    </xf>
    <xf numFmtId="0" fontId="20" fillId="20" borderId="0" applyNumberFormat="0" applyBorder="0" applyAlignment="0" applyProtection="0">
      <alignment vertical="center"/>
    </xf>
    <xf numFmtId="0" fontId="0" fillId="0" borderId="0">
      <alignment vertical="top"/>
      <protection locked="0"/>
    </xf>
    <xf numFmtId="0" fontId="1" fillId="0" borderId="0"/>
  </cellStyleXfs>
  <cellXfs count="289">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0"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3" fillId="2" borderId="0" xfId="49" applyFont="1" applyFill="1" applyBorder="1" applyAlignment="1" applyProtection="1">
      <alignment horizontal="center" vertical="center" wrapText="1"/>
      <protection locked="0"/>
    </xf>
    <xf numFmtId="0" fontId="0"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top" wrapText="1"/>
      <protection locked="0"/>
    </xf>
    <xf numFmtId="0" fontId="5" fillId="0" borderId="6" xfId="50" applyFont="1" applyFill="1" applyBorder="1" applyAlignment="1">
      <alignment horizontal="center" vertical="center" wrapText="1"/>
    </xf>
    <xf numFmtId="0" fontId="4"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7" xfId="49" applyFont="1" applyFill="1" applyBorder="1" applyAlignment="1" applyProtection="1">
      <alignment vertical="top" wrapText="1"/>
      <protection locked="0"/>
    </xf>
    <xf numFmtId="0" fontId="2"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0" fillId="0" borderId="4" xfId="49" applyFont="1" applyFill="1" applyBorder="1" applyAlignment="1" applyProtection="1">
      <alignment vertical="top"/>
    </xf>
    <xf numFmtId="0" fontId="0" fillId="0" borderId="4" xfId="49" applyFont="1" applyFill="1" applyBorder="1" applyAlignment="1" applyProtection="1">
      <alignment vertical="top" wrapText="1"/>
    </xf>
    <xf numFmtId="0" fontId="0" fillId="0" borderId="8" xfId="0" applyBorder="1" applyAlignment="1" applyProtection="1">
      <alignment vertical="center" wrapText="1"/>
    </xf>
    <xf numFmtId="0" fontId="0" fillId="0" borderId="0" xfId="49" applyFont="1" applyFill="1" applyBorder="1" applyAlignment="1" applyProtection="1">
      <alignment horizontal="right" vertical="center"/>
    </xf>
    <xf numFmtId="0" fontId="6"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2"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4" fillId="2" borderId="5"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8" fillId="2" borderId="3" xfId="49" applyFont="1" applyFill="1" applyBorder="1" applyAlignment="1" applyProtection="1">
      <alignment horizontal="left" vertical="center"/>
    </xf>
    <xf numFmtId="0" fontId="8" fillId="2" borderId="7"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6" fillId="0" borderId="2" xfId="49" applyNumberFormat="1" applyFont="1" applyFill="1" applyBorder="1" applyAlignment="1" applyProtection="1">
      <alignment horizontal="left" vertical="center" wrapText="1"/>
    </xf>
    <xf numFmtId="49" fontId="6"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2" xfId="49" applyNumberFormat="1" applyFont="1" applyFill="1" applyBorder="1" applyAlignment="1" applyProtection="1">
      <alignment horizontal="left" vertical="center" wrapText="1"/>
    </xf>
    <xf numFmtId="0" fontId="6" fillId="0" borderId="3" xfId="49" applyNumberFormat="1" applyFont="1" applyFill="1" applyBorder="1" applyAlignment="1" applyProtection="1">
      <alignment horizontal="left" vertical="center" wrapText="1"/>
    </xf>
    <xf numFmtId="0" fontId="6" fillId="0" borderId="5" xfId="49" applyFont="1" applyFill="1" applyBorder="1" applyAlignment="1" applyProtection="1">
      <alignment horizontal="center" vertical="center" wrapText="1"/>
    </xf>
    <xf numFmtId="0" fontId="6" fillId="0" borderId="2" xfId="49" applyFont="1" applyFill="1" applyBorder="1" applyAlignment="1" applyProtection="1">
      <alignment horizontal="left" vertical="center" wrapText="1"/>
    </xf>
    <xf numFmtId="0" fontId="6" fillId="0" borderId="3" xfId="49" applyFont="1" applyFill="1" applyBorder="1" applyAlignment="1" applyProtection="1">
      <alignment horizontal="left" vertical="center" wrapText="1"/>
    </xf>
    <xf numFmtId="0" fontId="9" fillId="0" borderId="2" xfId="49" applyFont="1" applyFill="1" applyBorder="1" applyAlignment="1" applyProtection="1">
      <alignment horizontal="left" vertical="center"/>
    </xf>
    <xf numFmtId="0" fontId="9" fillId="0" borderId="3" xfId="49" applyFont="1" applyFill="1" applyBorder="1" applyAlignment="1" applyProtection="1">
      <alignment horizontal="left" vertical="center"/>
    </xf>
    <xf numFmtId="49" fontId="6" fillId="0" borderId="9" xfId="49" applyNumberFormat="1" applyFont="1" applyFill="1" applyBorder="1" applyAlignment="1" applyProtection="1">
      <alignment horizontal="center" vertical="center" wrapText="1"/>
    </xf>
    <xf numFmtId="49" fontId="6" fillId="0" borderId="10" xfId="49" applyNumberFormat="1"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49" fontId="6" fillId="0" borderId="12" xfId="49" applyNumberFormat="1" applyFont="1" applyFill="1" applyBorder="1" applyAlignment="1" applyProtection="1">
      <alignment horizontal="center" vertical="center" wrapText="1"/>
    </xf>
    <xf numFmtId="49" fontId="6" fillId="0" borderId="13" xfId="49" applyNumberFormat="1"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xf>
    <xf numFmtId="0" fontId="6" fillId="0" borderId="14"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11" xfId="49" applyFont="1" applyFill="1" applyBorder="1" applyAlignment="1" applyProtection="1">
      <alignment horizontal="left" vertical="center"/>
    </xf>
    <xf numFmtId="0" fontId="2" fillId="0" borderId="10" xfId="49" applyFont="1" applyFill="1" applyBorder="1" applyAlignment="1" applyProtection="1">
      <alignment horizontal="left" vertical="center"/>
    </xf>
    <xf numFmtId="0" fontId="2" fillId="2" borderId="5" xfId="49" applyFont="1" applyFill="1" applyBorder="1" applyAlignment="1" applyProtection="1">
      <alignment horizontal="right" vertical="center"/>
      <protection locked="0"/>
    </xf>
    <xf numFmtId="0" fontId="2" fillId="0" borderId="8" xfId="49" applyFont="1" applyFill="1" applyBorder="1" applyAlignment="1" applyProtection="1">
      <alignment horizontal="center" vertical="center"/>
    </xf>
    <xf numFmtId="49" fontId="2" fillId="0" borderId="8" xfId="49" applyNumberFormat="1" applyFont="1" applyFill="1" applyBorder="1" applyAlignment="1" applyProtection="1">
      <alignment horizontal="center" vertical="center" wrapText="1"/>
    </xf>
    <xf numFmtId="0" fontId="2" fillId="0" borderId="5" xfId="49" applyFont="1" applyFill="1" applyBorder="1" applyAlignment="1" applyProtection="1">
      <alignment horizontal="right" vertical="center"/>
    </xf>
    <xf numFmtId="0" fontId="9" fillId="0" borderId="15" xfId="49" applyFont="1" applyFill="1" applyBorder="1" applyAlignment="1" applyProtection="1">
      <alignment horizontal="left" vertical="center"/>
    </xf>
    <xf numFmtId="0" fontId="9" fillId="0" borderId="0" xfId="49" applyFont="1" applyFill="1" applyBorder="1" applyAlignment="1" applyProtection="1">
      <alignment horizontal="left" vertical="center"/>
    </xf>
    <xf numFmtId="0" fontId="9" fillId="0" borderId="11" xfId="49" applyFont="1" applyFill="1" applyBorder="1" applyAlignment="1" applyProtection="1">
      <alignment horizontal="left" vertical="center"/>
    </xf>
    <xf numFmtId="0" fontId="9"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49" fontId="10" fillId="0" borderId="1" xfId="49" applyNumberFormat="1" applyFont="1" applyFill="1" applyBorder="1" applyAlignment="1" applyProtection="1">
      <alignment horizontal="center" vertical="center" wrapText="1"/>
    </xf>
    <xf numFmtId="49" fontId="10" fillId="0" borderId="5" xfId="49" applyNumberFormat="1" applyFont="1" applyFill="1" applyBorder="1" applyAlignment="1" applyProtection="1">
      <alignment horizontal="center" vertical="center"/>
      <protection locked="0"/>
    </xf>
    <xf numFmtId="49" fontId="10" fillId="0" borderId="5" xfId="49" applyNumberFormat="1"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xf>
    <xf numFmtId="49" fontId="4" fillId="0" borderId="5" xfId="49" applyNumberFormat="1"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xf>
    <xf numFmtId="0" fontId="2" fillId="2" borderId="0" xfId="49" applyFont="1" applyFill="1" applyBorder="1" applyAlignment="1" applyProtection="1">
      <alignment horizontal="right" vertical="center" wrapText="1"/>
    </xf>
    <xf numFmtId="0" fontId="6" fillId="0" borderId="7" xfId="49" applyFont="1" applyFill="1" applyBorder="1" applyAlignment="1" applyProtection="1">
      <alignment horizontal="center" vertical="center"/>
    </xf>
    <xf numFmtId="0" fontId="11" fillId="0" borderId="5" xfId="49" applyFont="1" applyFill="1" applyBorder="1" applyAlignment="1" applyProtection="1">
      <alignment horizontal="center" vertical="center"/>
    </xf>
    <xf numFmtId="49" fontId="6" fillId="0" borderId="7" xfId="49" applyNumberFormat="1" applyFont="1" applyFill="1" applyBorder="1" applyAlignment="1" applyProtection="1">
      <alignment horizontal="left" vertical="center" wrapText="1"/>
    </xf>
    <xf numFmtId="49" fontId="6" fillId="0" borderId="5" xfId="49" applyNumberFormat="1" applyFont="1" applyFill="1" applyBorder="1" applyAlignment="1" applyProtection="1">
      <alignment vertical="center" wrapText="1"/>
    </xf>
    <xf numFmtId="0" fontId="6" fillId="0" borderId="7" xfId="49" applyNumberFormat="1" applyFont="1" applyFill="1" applyBorder="1" applyAlignment="1" applyProtection="1">
      <alignment horizontal="left" vertical="center" wrapText="1"/>
    </xf>
    <xf numFmtId="0" fontId="6" fillId="0" borderId="7"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9" fillId="0" borderId="7" xfId="49" applyFont="1" applyFill="1" applyBorder="1" applyAlignment="1" applyProtection="1">
      <alignment horizontal="left" vertical="center"/>
    </xf>
    <xf numFmtId="0" fontId="9" fillId="0" borderId="10" xfId="49" applyFont="1" applyFill="1" applyBorder="1" applyAlignment="1" applyProtection="1">
      <alignment horizontal="left" vertical="center"/>
    </xf>
    <xf numFmtId="49" fontId="10" fillId="0" borderId="1" xfId="49" applyNumberFormat="1" applyFont="1" applyFill="1" applyBorder="1" applyAlignment="1" applyProtection="1">
      <alignment horizontal="center" vertical="center"/>
    </xf>
    <xf numFmtId="0" fontId="12" fillId="0" borderId="0" xfId="49" applyFont="1" applyFill="1" applyBorder="1" applyAlignment="1" applyProtection="1"/>
    <xf numFmtId="0" fontId="13" fillId="0" borderId="0" xfId="49" applyFont="1" applyFill="1" applyBorder="1" applyAlignment="1" applyProtection="1"/>
    <xf numFmtId="0" fontId="3" fillId="2" borderId="0" xfId="49" applyFont="1" applyFill="1" applyBorder="1" applyAlignment="1" applyProtection="1">
      <alignment horizontal="center" vertical="center"/>
    </xf>
    <xf numFmtId="0" fontId="2" fillId="0" borderId="14" xfId="49" applyFont="1" applyFill="1" applyBorder="1" applyAlignment="1" applyProtection="1">
      <alignment horizontal="left" vertical="center"/>
    </xf>
    <xf numFmtId="0" fontId="6" fillId="0" borderId="14" xfId="49" applyFont="1" applyFill="1" applyBorder="1" applyAlignment="1" applyProtection="1">
      <alignment horizontal="left" vertical="center"/>
    </xf>
    <xf numFmtId="0" fontId="6" fillId="0" borderId="14" xfId="49" applyFont="1" applyFill="1" applyBorder="1" applyAlignment="1" applyProtection="1"/>
    <xf numFmtId="0" fontId="14" fillId="0" borderId="16" xfId="49" applyFont="1" applyFill="1" applyBorder="1" applyAlignment="1" applyProtection="1">
      <alignment vertical="top" wrapText="1"/>
      <protection locked="0"/>
    </xf>
    <xf numFmtId="0" fontId="14" fillId="0" borderId="16" xfId="49" applyFont="1" applyFill="1" applyBorder="1" applyAlignment="1" applyProtection="1">
      <alignment vertical="top"/>
    </xf>
    <xf numFmtId="0" fontId="13"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0" fillId="0" borderId="5" xfId="49" applyFont="1" applyFill="1" applyBorder="1" applyAlignment="1" applyProtection="1">
      <alignment horizontal="center" vertical="center"/>
    </xf>
    <xf numFmtId="0" fontId="15" fillId="0" borderId="7" xfId="49" applyFont="1" applyFill="1" applyBorder="1" applyAlignment="1" applyProtection="1">
      <alignment vertical="center"/>
    </xf>
    <xf numFmtId="0" fontId="0" fillId="0" borderId="7" xfId="49" applyFont="1" applyFill="1" applyBorder="1" applyAlignment="1" applyProtection="1">
      <alignment horizontal="left" vertical="center"/>
    </xf>
    <xf numFmtId="0" fontId="0" fillId="0" borderId="5" xfId="49" applyFont="1" applyFill="1" applyBorder="1" applyAlignment="1" applyProtection="1">
      <alignment horizontal="left" vertical="center" wrapText="1"/>
    </xf>
    <xf numFmtId="0" fontId="0" fillId="0" borderId="7" xfId="49" applyFont="1" applyFill="1" applyBorder="1" applyAlignment="1" applyProtection="1">
      <alignment horizontal="left" vertical="center" wrapText="1"/>
    </xf>
    <xf numFmtId="0" fontId="11" fillId="0" borderId="2" xfId="49" applyFont="1" applyFill="1" applyBorder="1" applyAlignment="1" applyProtection="1">
      <alignment horizontal="center" vertical="center"/>
      <protection locked="0"/>
    </xf>
    <xf numFmtId="0" fontId="11"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0"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4" fontId="2" fillId="2" borderId="5"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0" fontId="1"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right" vertical="center"/>
    </xf>
    <xf numFmtId="0" fontId="2" fillId="2" borderId="7" xfId="49" applyFont="1" applyFill="1" applyBorder="1" applyAlignment="1" applyProtection="1">
      <alignment horizontal="right" vertical="center"/>
      <protection locked="0"/>
    </xf>
    <xf numFmtId="0" fontId="12" fillId="0" borderId="5" xfId="49" applyFont="1" applyFill="1" applyBorder="1" applyAlignment="1" applyProtection="1"/>
    <xf numFmtId="0" fontId="4" fillId="2" borderId="0" xfId="49" applyFont="1" applyFill="1" applyBorder="1" applyAlignment="1" applyProtection="1">
      <alignment horizontal="right" vertical="center" wrapText="1"/>
      <protection locked="0"/>
    </xf>
    <xf numFmtId="0" fontId="14" fillId="0" borderId="16" xfId="49" applyFont="1" applyFill="1" applyBorder="1" applyAlignment="1" applyProtection="1">
      <alignment horizontal="center" vertical="center" wrapText="1"/>
      <protection locked="0"/>
    </xf>
    <xf numFmtId="0" fontId="14" fillId="2" borderId="16" xfId="49" applyFont="1" applyFill="1" applyBorder="1" applyAlignment="1" applyProtection="1">
      <alignment horizontal="center" vertical="center"/>
      <protection locked="0"/>
    </xf>
    <xf numFmtId="0" fontId="2" fillId="2" borderId="4" xfId="49" applyFont="1" applyFill="1" applyBorder="1" applyAlignment="1" applyProtection="1">
      <alignment horizontal="center" vertical="center"/>
    </xf>
    <xf numFmtId="0" fontId="0" fillId="0" borderId="5" xfId="49" applyFont="1" applyFill="1" applyBorder="1" applyAlignment="1" applyProtection="1">
      <alignment horizontal="center" vertical="center" wrapText="1"/>
      <protection locked="0"/>
    </xf>
    <xf numFmtId="0" fontId="2" fillId="0" borderId="5" xfId="49" applyFont="1" applyFill="1" applyBorder="1" applyAlignment="1" applyProtection="1">
      <alignment vertical="center"/>
      <protection locked="0"/>
    </xf>
    <xf numFmtId="0" fontId="2" fillId="0" borderId="5" xfId="49" applyFont="1" applyFill="1" applyBorder="1" applyAlignment="1" applyProtection="1">
      <alignment vertical="center" wrapText="1"/>
      <protection locked="0"/>
    </xf>
    <xf numFmtId="0" fontId="2" fillId="2" borderId="5" xfId="49" applyFont="1" applyFill="1" applyBorder="1" applyAlignment="1" applyProtection="1">
      <alignment horizontal="left" vertical="center" wrapText="1"/>
      <protection locked="0"/>
    </xf>
    <xf numFmtId="0" fontId="2" fillId="2" borderId="5" xfId="49" applyFont="1" applyFill="1" applyBorder="1" applyAlignment="1" applyProtection="1">
      <alignment horizontal="left" vertical="center"/>
      <protection locked="0"/>
    </xf>
    <xf numFmtId="0" fontId="4" fillId="2" borderId="0" xfId="49" applyFont="1" applyFill="1" applyBorder="1" applyAlignment="1" applyProtection="1">
      <alignment horizontal="right" vertical="center"/>
      <protection locked="0"/>
    </xf>
    <xf numFmtId="0" fontId="2"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1" fillId="0" borderId="5" xfId="49" applyFont="1" applyFill="1" applyBorder="1" applyAlignment="1" applyProtection="1"/>
    <xf numFmtId="0" fontId="1" fillId="0" borderId="0" xfId="49" applyFont="1" applyFill="1" applyBorder="1" applyAlignment="1" applyProtection="1">
      <protection locked="0"/>
    </xf>
    <xf numFmtId="0" fontId="0"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2" fillId="2" borderId="5" xfId="49" applyFont="1" applyFill="1" applyBorder="1" applyAlignment="1" applyProtection="1">
      <alignment horizontal="center" vertical="center" wrapText="1"/>
      <protection locked="0"/>
    </xf>
    <xf numFmtId="0" fontId="2" fillId="2" borderId="7"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left" vertical="center" wrapText="1"/>
    </xf>
    <xf numFmtId="0" fontId="0" fillId="0" borderId="13" xfId="49" applyFont="1" applyFill="1" applyBorder="1" applyAlignment="1" applyProtection="1">
      <alignment horizontal="left"/>
      <protection locked="0"/>
    </xf>
    <xf numFmtId="0" fontId="0" fillId="0" borderId="13" xfId="49" applyFont="1" applyFill="1" applyBorder="1" applyAlignment="1" applyProtection="1">
      <alignment horizontal="left"/>
    </xf>
    <xf numFmtId="0" fontId="2" fillId="0" borderId="13" xfId="49" applyFont="1" applyFill="1" applyBorder="1" applyAlignment="1" applyProtection="1">
      <alignment horizontal="right" vertical="center"/>
      <protection locked="0"/>
    </xf>
    <xf numFmtId="0" fontId="11" fillId="0" borderId="0" xfId="49" applyFont="1" applyFill="1" applyBorder="1" applyAlignment="1" applyProtection="1"/>
    <xf numFmtId="0" fontId="13"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 fillId="0" borderId="5" xfId="49" applyFont="1" applyFill="1" applyBorder="1" applyAlignment="1" applyProtection="1">
      <alignment horizontal="left" vertical="center" wrapText="1"/>
    </xf>
    <xf numFmtId="0" fontId="2" fillId="0" borderId="5" xfId="49" applyFont="1" applyFill="1" applyBorder="1" applyAlignment="1" applyProtection="1">
      <alignment vertical="center" wrapText="1"/>
    </xf>
    <xf numFmtId="0" fontId="2" fillId="0" borderId="5" xfId="49" applyFont="1" applyFill="1" applyBorder="1" applyAlignment="1" applyProtection="1">
      <alignment horizontal="center" vertical="center" wrapText="1"/>
    </xf>
    <xf numFmtId="0" fontId="2" fillId="2" borderId="5"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protection locked="0"/>
    </xf>
    <xf numFmtId="0" fontId="4" fillId="0" borderId="0" xfId="49" applyFont="1" applyFill="1" applyBorder="1" applyAlignment="1" applyProtection="1"/>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3"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16"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4" fillId="2" borderId="5" xfId="49" applyFont="1" applyFill="1" applyBorder="1" applyAlignment="1" applyProtection="1">
      <alignment horizontal="center" vertical="center"/>
      <protection locked="0"/>
    </xf>
    <xf numFmtId="0" fontId="13" fillId="0" borderId="5"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4" fillId="0" borderId="5" xfId="49" applyFont="1" applyFill="1" applyBorder="1" applyAlignment="1" applyProtection="1">
      <alignment horizontal="center" vertical="center"/>
      <protection locked="0"/>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protection locked="0"/>
    </xf>
    <xf numFmtId="0" fontId="13" fillId="0" borderId="5" xfId="49" applyFont="1" applyFill="1" applyBorder="1" applyAlignment="1" applyProtection="1">
      <alignment horizontal="center" vertical="center"/>
      <protection locked="0"/>
    </xf>
    <xf numFmtId="0" fontId="0" fillId="0" borderId="5" xfId="49" applyFont="1" applyFill="1" applyBorder="1" applyAlignment="1" applyProtection="1">
      <alignment horizontal="right" vertical="center" wrapText="1"/>
      <protection locked="0"/>
    </xf>
    <xf numFmtId="0" fontId="4" fillId="0" borderId="5"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protection locked="0"/>
    </xf>
    <xf numFmtId="0" fontId="13" fillId="0" borderId="16" xfId="49" applyFont="1" applyFill="1" applyBorder="1" applyAlignment="1" applyProtection="1">
      <alignment vertical="center"/>
    </xf>
    <xf numFmtId="0" fontId="13" fillId="0" borderId="4" xfId="49" applyFont="1" applyFill="1" applyBorder="1" applyAlignment="1" applyProtection="1">
      <alignment vertical="center"/>
    </xf>
    <xf numFmtId="49" fontId="13" fillId="0" borderId="0" xfId="49" applyNumberFormat="1" applyFont="1" applyFill="1" applyBorder="1" applyAlignment="1" applyProtection="1"/>
    <xf numFmtId="0" fontId="2"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2" fillId="0" borderId="2" xfId="49" applyNumberFormat="1" applyFont="1" applyFill="1" applyBorder="1" applyAlignment="1" applyProtection="1">
      <alignment horizontal="center" vertical="center"/>
    </xf>
    <xf numFmtId="49" fontId="2" fillId="0" borderId="3" xfId="49" applyNumberFormat="1" applyFont="1" applyFill="1" applyBorder="1" applyAlignment="1" applyProtection="1">
      <alignment horizontal="center" vertical="center"/>
    </xf>
    <xf numFmtId="49" fontId="2" fillId="0" borderId="7" xfId="49" applyNumberFormat="1" applyFont="1" applyFill="1" applyBorder="1" applyAlignment="1" applyProtection="1">
      <alignment horizontal="center" vertical="center"/>
    </xf>
    <xf numFmtId="49" fontId="0" fillId="0" borderId="5" xfId="49" applyNumberFormat="1" applyFont="1" applyFill="1" applyBorder="1" applyAlignment="1" applyProtection="1">
      <alignment vertical="center"/>
    </xf>
    <xf numFmtId="49" fontId="13" fillId="0" borderId="5" xfId="49" applyNumberFormat="1" applyFont="1" applyFill="1" applyBorder="1" applyAlignment="1" applyProtection="1"/>
    <xf numFmtId="0" fontId="13" fillId="0" borderId="5" xfId="49" applyFont="1" applyFill="1" applyBorder="1" applyAlignment="1" applyProtection="1"/>
    <xf numFmtId="0" fontId="0" fillId="0" borderId="5" xfId="49" applyFont="1" applyFill="1" applyBorder="1" applyAlignment="1" applyProtection="1">
      <alignment vertical="top"/>
      <protection locked="0"/>
    </xf>
    <xf numFmtId="0" fontId="11" fillId="0" borderId="7" xfId="49" applyFont="1" applyFill="1" applyBorder="1" applyAlignment="1" applyProtection="1">
      <alignment horizontal="center" vertical="center"/>
      <protection locked="0"/>
    </xf>
    <xf numFmtId="49" fontId="2" fillId="0" borderId="5" xfId="49" applyNumberFormat="1"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right" vertical="center" wrapText="1"/>
      <protection locked="0"/>
    </xf>
    <xf numFmtId="0" fontId="13" fillId="0" borderId="2"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protection locked="0"/>
    </xf>
    <xf numFmtId="0" fontId="13" fillId="0" borderId="10"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13" fillId="0" borderId="13" xfId="49" applyFont="1" applyFill="1" applyBorder="1" applyAlignment="1" applyProtection="1">
      <alignment horizontal="center" vertical="center"/>
      <protection locked="0"/>
    </xf>
    <xf numFmtId="0" fontId="0" fillId="0" borderId="12" xfId="49" applyFont="1" applyFill="1" applyBorder="1" applyAlignment="1" applyProtection="1">
      <alignment horizontal="center" vertical="top" wrapText="1"/>
      <protection locked="0"/>
    </xf>
    <xf numFmtId="0" fontId="0" fillId="0" borderId="13" xfId="49" applyFont="1" applyFill="1" applyBorder="1" applyAlignment="1" applyProtection="1">
      <alignment vertical="top" wrapText="1"/>
      <protection locked="0"/>
    </xf>
    <xf numFmtId="4" fontId="2" fillId="0" borderId="13"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4" fillId="2" borderId="16" xfId="49" applyFont="1" applyFill="1" applyBorder="1" applyAlignment="1" applyProtection="1">
      <alignment vertical="top" wrapText="1"/>
      <protection locked="0"/>
    </xf>
    <xf numFmtId="0" fontId="1" fillId="2" borderId="16" xfId="49" applyFont="1" applyFill="1" applyBorder="1" applyAlignment="1" applyProtection="1">
      <alignment vertical="top"/>
      <protection locked="0"/>
    </xf>
    <xf numFmtId="0" fontId="14"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vertical="center"/>
      <protection locked="0"/>
    </xf>
    <xf numFmtId="0" fontId="14" fillId="2" borderId="3" xfId="49" applyFont="1" applyFill="1" applyBorder="1" applyAlignment="1" applyProtection="1">
      <alignment vertical="top"/>
      <protection locked="0"/>
    </xf>
    <xf numFmtId="0" fontId="14" fillId="2" borderId="10" xfId="49" applyFont="1" applyFill="1" applyBorder="1" applyAlignment="1" applyProtection="1">
      <alignment horizontal="center" vertical="center" wrapText="1"/>
      <protection locked="0"/>
    </xf>
    <xf numFmtId="0" fontId="6" fillId="2" borderId="13"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left" vertical="center"/>
      <protection locked="0"/>
    </xf>
    <xf numFmtId="0" fontId="2" fillId="2" borderId="1" xfId="49"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center" vertical="center" wrapText="1"/>
    </xf>
    <xf numFmtId="0" fontId="2" fillId="2" borderId="8" xfId="49" applyFont="1" applyFill="1" applyBorder="1" applyAlignment="1" applyProtection="1">
      <alignment horizontal="left" vertical="center"/>
      <protection locked="0"/>
    </xf>
    <xf numFmtId="0" fontId="2" fillId="2" borderId="7" xfId="49" applyFont="1" applyFill="1" applyBorder="1" applyAlignment="1" applyProtection="1">
      <alignment horizontal="left" vertical="center"/>
      <protection locked="0"/>
    </xf>
    <xf numFmtId="0" fontId="3" fillId="2" borderId="0" xfId="49" applyFont="1" applyFill="1" applyBorder="1" applyAlignment="1" applyProtection="1">
      <alignment horizontal="center" vertical="center"/>
      <protection locked="0"/>
    </xf>
    <xf numFmtId="0" fontId="2" fillId="2" borderId="0" xfId="49" applyFont="1" applyFill="1" applyBorder="1" applyAlignment="1" applyProtection="1">
      <alignment horizontal="left" vertical="top" wrapText="1"/>
      <protection locked="0"/>
    </xf>
    <xf numFmtId="0" fontId="2" fillId="2" borderId="0" xfId="49" applyFont="1" applyFill="1" applyBorder="1" applyAlignment="1" applyProtection="1">
      <alignment horizontal="left" vertical="top"/>
      <protection locked="0"/>
    </xf>
    <xf numFmtId="0" fontId="15" fillId="0" borderId="0" xfId="49" applyFont="1" applyFill="1" applyBorder="1" applyAlignment="1" applyProtection="1">
      <alignment vertical="top"/>
      <protection locked="0"/>
    </xf>
    <xf numFmtId="0" fontId="4" fillId="2" borderId="1" xfId="49" applyFont="1" applyFill="1" applyBorder="1" applyAlignment="1" applyProtection="1">
      <alignment horizontal="center" vertical="center"/>
      <protection locked="0"/>
    </xf>
    <xf numFmtId="0" fontId="4" fillId="2" borderId="16" xfId="49" applyFont="1" applyFill="1" applyBorder="1" applyAlignment="1" applyProtection="1">
      <alignment horizontal="center" vertical="center"/>
      <protection locked="0"/>
    </xf>
    <xf numFmtId="0" fontId="6" fillId="0" borderId="16"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center" vertical="center"/>
      <protection locked="0"/>
    </xf>
    <xf numFmtId="0" fontId="4" fillId="2" borderId="2" xfId="49" applyFont="1" applyFill="1" applyBorder="1" applyAlignment="1" applyProtection="1">
      <alignment horizontal="center" vertical="center"/>
      <protection locked="0"/>
    </xf>
    <xf numFmtId="0" fontId="4" fillId="2" borderId="3" xfId="49" applyFont="1" applyFill="1" applyBorder="1" applyAlignment="1" applyProtection="1">
      <alignment horizontal="center" vertical="center"/>
      <protection locked="0"/>
    </xf>
    <xf numFmtId="0" fontId="15" fillId="0" borderId="0" xfId="49" applyFont="1" applyFill="1" applyBorder="1" applyAlignment="1" applyProtection="1"/>
    <xf numFmtId="0" fontId="4" fillId="2" borderId="7"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4" fillId="2" borderId="1"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wrapText="1"/>
      <protection locked="0"/>
    </xf>
    <xf numFmtId="0" fontId="4" fillId="2" borderId="3" xfId="49" applyFont="1" applyFill="1" applyBorder="1" applyAlignment="1" applyProtection="1">
      <alignment horizontal="center" vertical="center" wrapText="1"/>
      <protection locked="0"/>
    </xf>
    <xf numFmtId="0" fontId="2" fillId="2" borderId="4"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4" fillId="2" borderId="4"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right" vertical="center"/>
      <protection locked="0"/>
    </xf>
    <xf numFmtId="0" fontId="2" fillId="2" borderId="5" xfId="49" applyFont="1" applyFill="1" applyBorder="1" applyAlignment="1" applyProtection="1">
      <alignment horizontal="center" vertical="center" wrapText="1"/>
    </xf>
    <xf numFmtId="0" fontId="0" fillId="2" borderId="13" xfId="49" applyFont="1" applyFill="1" applyBorder="1" applyAlignment="1" applyProtection="1">
      <alignment horizontal="right" vertical="top"/>
      <protection locked="0"/>
    </xf>
    <xf numFmtId="0" fontId="0" fillId="2" borderId="13" xfId="49" applyFont="1" applyFill="1" applyBorder="1" applyAlignment="1" applyProtection="1">
      <alignment horizontal="left" vertical="top" wrapText="1"/>
      <protection locked="0"/>
    </xf>
    <xf numFmtId="4" fontId="2" fillId="0" borderId="13" xfId="49" applyNumberFormat="1" applyFont="1" applyFill="1" applyBorder="1" applyAlignment="1" applyProtection="1">
      <alignment horizontal="right" vertical="center"/>
    </xf>
    <xf numFmtId="0" fontId="0" fillId="0" borderId="4" xfId="49" applyFont="1" applyFill="1" applyBorder="1" applyAlignment="1" applyProtection="1">
      <alignment horizontal="left" vertical="center" wrapText="1"/>
      <protection locked="0"/>
    </xf>
    <xf numFmtId="0" fontId="0" fillId="0" borderId="13" xfId="49" applyFont="1" applyFill="1" applyBorder="1" applyAlignment="1" applyProtection="1">
      <alignment horizontal="left" vertical="center" wrapText="1"/>
      <protection locked="0"/>
    </xf>
    <xf numFmtId="0" fontId="0" fillId="0" borderId="12" xfId="49" applyFont="1" applyFill="1" applyBorder="1" applyAlignment="1" applyProtection="1">
      <alignment horizontal="center" vertical="center"/>
      <protection locked="0"/>
    </xf>
    <xf numFmtId="0" fontId="0" fillId="0" borderId="13" xfId="49" applyFont="1" applyFill="1" applyBorder="1" applyAlignment="1" applyProtection="1">
      <alignment vertical="top"/>
      <protection locked="0"/>
    </xf>
    <xf numFmtId="0" fontId="16" fillId="0" borderId="0"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horizontal="right" vertical="center" wrapText="1"/>
      <protection locked="0"/>
    </xf>
    <xf numFmtId="176" fontId="2" fillId="0" borderId="5" xfId="49" applyNumberFormat="1" applyFont="1" applyFill="1" applyBorder="1" applyAlignment="1" applyProtection="1">
      <alignment horizontal="right" vertical="center"/>
      <protection locked="0"/>
    </xf>
    <xf numFmtId="0" fontId="2" fillId="0" borderId="2" xfId="49" applyFont="1" applyFill="1" applyBorder="1" applyAlignment="1" applyProtection="1">
      <alignment horizontal="left" vertical="top" wrapText="1"/>
    </xf>
    <xf numFmtId="0" fontId="2" fillId="0" borderId="3" xfId="49" applyFont="1" applyFill="1" applyBorder="1" applyAlignment="1" applyProtection="1">
      <alignment horizontal="center" vertical="center"/>
    </xf>
    <xf numFmtId="0" fontId="2" fillId="2" borderId="7" xfId="49" applyFont="1" applyFill="1" applyBorder="1" applyAlignment="1" applyProtection="1">
      <alignment horizontal="center" vertical="center"/>
    </xf>
    <xf numFmtId="0" fontId="2" fillId="0" borderId="4" xfId="49" applyFont="1" applyFill="1" applyBorder="1" applyAlignment="1" applyProtection="1">
      <alignment vertical="center" wrapText="1"/>
      <protection locked="0"/>
    </xf>
    <xf numFmtId="4" fontId="2"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left" vertical="center" wrapText="1"/>
      <protection locked="0"/>
    </xf>
    <xf numFmtId="0" fontId="19" fillId="0" borderId="4" xfId="49" applyFont="1" applyFill="1" applyBorder="1" applyAlignment="1" applyProtection="1">
      <alignment horizontal="center" vertical="center"/>
    </xf>
    <xf numFmtId="0" fontId="19" fillId="0" borderId="4" xfId="49" applyFont="1" applyFill="1" applyBorder="1" applyAlignment="1" applyProtection="1">
      <alignment horizontal="right" vertical="center"/>
    </xf>
    <xf numFmtId="0" fontId="2" fillId="0" borderId="4" xfId="49" applyFont="1" applyFill="1" applyBorder="1" applyAlignment="1" applyProtection="1">
      <alignment horizontal="left" vertical="center" wrapText="1"/>
    </xf>
    <xf numFmtId="4" fontId="2"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horizontal="left" vertical="center"/>
    </xf>
    <xf numFmtId="0" fontId="19" fillId="0" borderId="4" xfId="49" applyFont="1" applyFill="1" applyBorder="1" applyAlignment="1" applyProtection="1">
      <alignment horizontal="center" vertical="center" wrapText="1"/>
      <protection locked="0"/>
    </xf>
    <xf numFmtId="4" fontId="19" fillId="0" borderId="4" xfId="49" applyNumberFormat="1" applyFont="1" applyFill="1" applyBorder="1" applyAlignment="1" applyProtection="1">
      <alignment horizontal="right" vertical="center"/>
      <protection locked="0"/>
    </xf>
    <xf numFmtId="0" fontId="6" fillId="2" borderId="16" xfId="49" applyFont="1" applyFill="1" applyBorder="1" applyAlignment="1" applyProtection="1">
      <alignment horizontal="center" vertical="center"/>
    </xf>
    <xf numFmtId="0" fontId="2" fillId="2" borderId="16" xfId="49" applyFont="1" applyFill="1" applyBorder="1" applyAlignment="1" applyProtection="1">
      <alignment horizontal="center" vertical="center"/>
    </xf>
    <xf numFmtId="0" fontId="6" fillId="2" borderId="8" xfId="49" applyFont="1" applyFill="1" applyBorder="1" applyAlignment="1" applyProtection="1">
      <alignment horizontal="center" vertical="center"/>
    </xf>
    <xf numFmtId="0" fontId="2" fillId="2" borderId="8" xfId="49" applyFont="1" applyFill="1" applyBorder="1" applyAlignment="1" applyProtection="1">
      <alignment horizontal="center" vertical="center"/>
    </xf>
    <xf numFmtId="4" fontId="2" fillId="2" borderId="7" xfId="49" applyNumberFormat="1" applyFont="1" applyFill="1" applyBorder="1" applyAlignment="1" applyProtection="1">
      <alignment horizontal="right" vertical="center"/>
      <protection locked="0"/>
    </xf>
    <xf numFmtId="0" fontId="2" fillId="2" borderId="8" xfId="49" applyFont="1" applyFill="1" applyBorder="1" applyAlignment="1" applyProtection="1">
      <alignment horizontal="left" vertical="center" wrapText="1"/>
      <protection locked="0"/>
    </xf>
    <xf numFmtId="0" fontId="2" fillId="2" borderId="4" xfId="49" applyFont="1" applyFill="1" applyBorder="1" applyAlignment="1" applyProtection="1">
      <alignment horizontal="left" vertical="center" wrapText="1"/>
      <protection locked="0"/>
    </xf>
    <xf numFmtId="0" fontId="11" fillId="0" borderId="7" xfId="49" applyFont="1" applyFill="1" applyBorder="1" applyAlignment="1" applyProtection="1">
      <alignment horizontal="center" vertical="center" wrapText="1"/>
      <protection locked="0"/>
    </xf>
    <xf numFmtId="4" fontId="0" fillId="0" borderId="4" xfId="49" applyNumberFormat="1" applyFont="1" applyFill="1" applyBorder="1" applyAlignment="1" applyProtection="1">
      <alignment horizontal="right" vertical="center"/>
      <protection locked="0"/>
    </xf>
    <xf numFmtId="4" fontId="0" fillId="0" borderId="4"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protection locked="0"/>
    </xf>
    <xf numFmtId="0" fontId="0" fillId="0" borderId="4" xfId="49" applyFont="1" applyFill="1" applyBorder="1" applyAlignment="1" applyProtection="1">
      <alignment vertical="center" wrapText="1"/>
    </xf>
    <xf numFmtId="0" fontId="2" fillId="0" borderId="4" xfId="49" applyFont="1" applyFill="1" applyBorder="1" applyAlignment="1" applyProtection="1">
      <alignment horizontal="left" vertical="top"/>
    </xf>
    <xf numFmtId="0" fontId="19" fillId="0" borderId="13" xfId="49" applyFont="1" applyFill="1" applyBorder="1" applyAlignment="1" applyProtection="1">
      <alignment horizontal="right" vertical="center"/>
    </xf>
    <xf numFmtId="4" fontId="19" fillId="0" borderId="13"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right" vertical="center"/>
    </xf>
    <xf numFmtId="4" fontId="19" fillId="0" borderId="13" xfId="49" applyNumberFormat="1" applyFont="1" applyFill="1" applyBorder="1" applyAlignment="1" applyProtection="1">
      <alignment horizontal="right" vertical="center"/>
    </xf>
    <xf numFmtId="4" fontId="19" fillId="0" borderId="4" xfId="49" applyNumberFormat="1" applyFont="1" applyFill="1" applyBorder="1" applyAlignment="1" applyProtection="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6" workbookViewId="0">
      <selection activeCell="D14" sqref="D14"/>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5" width="10" style="2" customWidth="1"/>
    <col min="6" max="16384" width="10" style="2"/>
  </cols>
  <sheetData>
    <row r="1" ht="15" customHeight="1" spans="1:4">
      <c r="A1" s="126"/>
      <c r="B1" s="126"/>
      <c r="C1" s="126"/>
      <c r="D1" s="126"/>
    </row>
    <row r="2" ht="41.25" customHeight="1" spans="1:1">
      <c r="A2" s="4" t="s">
        <v>0</v>
      </c>
    </row>
    <row r="3" ht="17.25" customHeight="1" spans="1:4">
      <c r="A3" s="18" t="s">
        <v>1</v>
      </c>
      <c r="D3" s="26" t="s">
        <v>2</v>
      </c>
    </row>
    <row r="4" ht="17.25" customHeight="1" spans="1:4">
      <c r="A4" s="21" t="s">
        <v>3</v>
      </c>
      <c r="B4" s="9"/>
      <c r="C4" s="21" t="s">
        <v>4</v>
      </c>
      <c r="D4" s="17"/>
    </row>
    <row r="5" ht="17.25" customHeight="1" spans="1:4">
      <c r="A5" s="21" t="s">
        <v>5</v>
      </c>
      <c r="B5" s="21" t="s">
        <v>6</v>
      </c>
      <c r="C5" s="21" t="s">
        <v>7</v>
      </c>
      <c r="D5" s="22" t="s">
        <v>6</v>
      </c>
    </row>
    <row r="6" ht="15.75" customHeight="1" spans="1:4">
      <c r="A6" s="132" t="s">
        <v>8</v>
      </c>
      <c r="B6" s="281">
        <v>37993780.08</v>
      </c>
      <c r="C6" s="263" t="s">
        <v>9</v>
      </c>
      <c r="D6" s="262"/>
    </row>
    <row r="7" ht="15.75" customHeight="1" spans="1:4">
      <c r="A7" s="261" t="s">
        <v>10</v>
      </c>
      <c r="B7" s="209"/>
      <c r="C7" s="263" t="s">
        <v>11</v>
      </c>
      <c r="D7" s="262"/>
    </row>
    <row r="8" ht="15.75" customHeight="1" spans="1:4">
      <c r="A8" s="261" t="s">
        <v>12</v>
      </c>
      <c r="B8" s="209"/>
      <c r="C8" s="263" t="s">
        <v>13</v>
      </c>
      <c r="D8" s="262"/>
    </row>
    <row r="9" ht="15.75" customHeight="1" spans="1:4">
      <c r="A9" s="261" t="s">
        <v>14</v>
      </c>
      <c r="B9" s="209"/>
      <c r="C9" s="263" t="s">
        <v>15</v>
      </c>
      <c r="D9" s="262"/>
    </row>
    <row r="10" ht="15.75" customHeight="1" spans="1:4">
      <c r="A10" s="282" t="s">
        <v>16</v>
      </c>
      <c r="B10" s="250"/>
      <c r="C10" s="263" t="s">
        <v>17</v>
      </c>
      <c r="D10" s="262">
        <v>7200</v>
      </c>
    </row>
    <row r="11" ht="15.75" customHeight="1" spans="1:4">
      <c r="A11" s="261" t="s">
        <v>18</v>
      </c>
      <c r="B11" s="209"/>
      <c r="C11" s="263" t="s">
        <v>19</v>
      </c>
      <c r="D11" s="262"/>
    </row>
    <row r="12" ht="15.75" customHeight="1" spans="1:4">
      <c r="A12" s="261" t="s">
        <v>20</v>
      </c>
      <c r="B12" s="209"/>
      <c r="C12" s="263" t="s">
        <v>21</v>
      </c>
      <c r="D12" s="262"/>
    </row>
    <row r="13" ht="15.75" customHeight="1" spans="1:4">
      <c r="A13" s="261" t="s">
        <v>22</v>
      </c>
      <c r="B13" s="209"/>
      <c r="C13" s="263" t="s">
        <v>23</v>
      </c>
      <c r="D13" s="262">
        <v>2856019</v>
      </c>
    </row>
    <row r="14" ht="15.75" customHeight="1" spans="1:4">
      <c r="A14" s="261" t="s">
        <v>24</v>
      </c>
      <c r="B14" s="209"/>
      <c r="C14" s="263" t="s">
        <v>25</v>
      </c>
      <c r="D14" s="262">
        <v>41144852.28</v>
      </c>
    </row>
    <row r="15" ht="15.75" customHeight="1" spans="1:4">
      <c r="A15" s="261"/>
      <c r="B15" s="148"/>
      <c r="C15" s="263" t="s">
        <v>26</v>
      </c>
      <c r="D15" s="262"/>
    </row>
    <row r="16" ht="15.75" customHeight="1" spans="1:4">
      <c r="A16" s="264"/>
      <c r="B16" s="284"/>
      <c r="C16" s="263" t="s">
        <v>27</v>
      </c>
      <c r="D16" s="262"/>
    </row>
    <row r="17" ht="15.75" customHeight="1" spans="1:4">
      <c r="A17" s="264"/>
      <c r="B17" s="284"/>
      <c r="C17" s="263" t="s">
        <v>28</v>
      </c>
      <c r="D17" s="262"/>
    </row>
    <row r="18" ht="15.75" customHeight="1" spans="1:4">
      <c r="A18" s="264"/>
      <c r="B18" s="284"/>
      <c r="C18" s="263" t="s">
        <v>29</v>
      </c>
      <c r="D18" s="262"/>
    </row>
    <row r="19" ht="15.75" customHeight="1" spans="1:4">
      <c r="A19" s="264"/>
      <c r="B19" s="284"/>
      <c r="C19" s="263" t="s">
        <v>30</v>
      </c>
      <c r="D19" s="262"/>
    </row>
    <row r="20" ht="15.75" customHeight="1" spans="1:4">
      <c r="A20" s="264"/>
      <c r="B20" s="284"/>
      <c r="C20" s="263" t="s">
        <v>31</v>
      </c>
      <c r="D20" s="262"/>
    </row>
    <row r="21" ht="15.75" customHeight="1" spans="1:4">
      <c r="A21" s="264"/>
      <c r="B21" s="284"/>
      <c r="C21" s="263" t="s">
        <v>32</v>
      </c>
      <c r="D21" s="262"/>
    </row>
    <row r="22" ht="15.75" customHeight="1" spans="1:4">
      <c r="A22" s="264"/>
      <c r="B22" s="284"/>
      <c r="C22" s="263" t="s">
        <v>33</v>
      </c>
      <c r="D22" s="262"/>
    </row>
    <row r="23" ht="15.75" customHeight="1" spans="1:4">
      <c r="A23" s="264"/>
      <c r="B23" s="284"/>
      <c r="C23" s="263" t="s">
        <v>34</v>
      </c>
      <c r="D23" s="262"/>
    </row>
    <row r="24" ht="15.75" customHeight="1" spans="1:4">
      <c r="A24" s="264"/>
      <c r="B24" s="284"/>
      <c r="C24" s="263" t="s">
        <v>35</v>
      </c>
      <c r="D24" s="262">
        <v>418934</v>
      </c>
    </row>
    <row r="25" ht="15.75" customHeight="1" spans="1:4">
      <c r="A25" s="264"/>
      <c r="B25" s="284"/>
      <c r="C25" s="263" t="s">
        <v>36</v>
      </c>
      <c r="D25" s="262"/>
    </row>
    <row r="26" ht="15.75" customHeight="1" spans="1:4">
      <c r="A26" s="264"/>
      <c r="B26" s="284"/>
      <c r="C26" s="268" t="s">
        <v>37</v>
      </c>
      <c r="D26" s="286" t="s">
        <v>38</v>
      </c>
    </row>
    <row r="27" ht="15.75" customHeight="1" spans="1:4">
      <c r="A27" s="264"/>
      <c r="B27" s="284"/>
      <c r="C27" s="263" t="s">
        <v>39</v>
      </c>
      <c r="D27" s="262"/>
    </row>
    <row r="28" ht="15.75" customHeight="1" spans="1:4">
      <c r="A28" s="264"/>
      <c r="B28" s="284"/>
      <c r="C28" s="263" t="s">
        <v>40</v>
      </c>
      <c r="D28" s="262"/>
    </row>
    <row r="29" ht="15.75" customHeight="1" spans="1:4">
      <c r="A29" s="264"/>
      <c r="B29" s="284"/>
      <c r="C29" s="263" t="s">
        <v>41</v>
      </c>
      <c r="D29" s="262"/>
    </row>
    <row r="30" ht="15.75" customHeight="1" spans="1:4">
      <c r="A30" s="264" t="s">
        <v>42</v>
      </c>
      <c r="B30" s="287">
        <v>37993780.08</v>
      </c>
      <c r="C30" s="264" t="s">
        <v>43</v>
      </c>
      <c r="D30" s="288">
        <f>SUM(D6:D29)</f>
        <v>44427005.28</v>
      </c>
    </row>
    <row r="31" ht="15.75" customHeight="1" spans="1:4">
      <c r="A31" s="268" t="s">
        <v>44</v>
      </c>
      <c r="B31" s="281">
        <v>6433225.2</v>
      </c>
      <c r="C31" s="268" t="s">
        <v>45</v>
      </c>
      <c r="D31" s="281"/>
    </row>
    <row r="32" ht="15.75" customHeight="1" spans="1:4">
      <c r="A32" s="269" t="s">
        <v>46</v>
      </c>
      <c r="B32" s="285">
        <f>B30+B31</f>
        <v>44427005.28</v>
      </c>
      <c r="C32" s="269" t="s">
        <v>47</v>
      </c>
      <c r="D32" s="270">
        <f>D30+D31</f>
        <v>44427005.28</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7"/>
  <sheetViews>
    <sheetView workbookViewId="0">
      <selection activeCell="C13" sqref="C13"/>
    </sheetView>
  </sheetViews>
  <sheetFormatPr defaultColWidth="10" defaultRowHeight="15" customHeight="1" outlineLevelRow="6" outlineLevelCol="6"/>
  <cols>
    <col min="1" max="1" width="21.6666666666667" style="2" customWidth="1"/>
    <col min="2" max="2" width="31.6666666666667" style="2" customWidth="1"/>
    <col min="3" max="7" width="25.6666666666667" style="2" customWidth="1"/>
    <col min="8" max="8" width="10" style="2" customWidth="1"/>
    <col min="9" max="16384" width="10" style="2"/>
  </cols>
  <sheetData>
    <row r="1" customHeight="1" spans="1:1">
      <c r="A1" s="200"/>
    </row>
    <row r="2" ht="41.25" customHeight="1" spans="1:1">
      <c r="A2" s="200" t="s">
        <v>507</v>
      </c>
    </row>
    <row r="3" customHeight="1" spans="1:7">
      <c r="A3" s="18" t="s">
        <v>1</v>
      </c>
      <c r="F3" s="141"/>
      <c r="G3" s="201" t="s">
        <v>2</v>
      </c>
    </row>
    <row r="4" ht="18.75" customHeight="1" spans="1:7">
      <c r="A4" s="202" t="s">
        <v>194</v>
      </c>
      <c r="B4" s="203" t="s">
        <v>197</v>
      </c>
      <c r="C4" s="204" t="s">
        <v>64</v>
      </c>
      <c r="D4" s="205" t="s">
        <v>65</v>
      </c>
      <c r="E4" s="205"/>
      <c r="F4" s="203"/>
      <c r="G4" s="204" t="s">
        <v>66</v>
      </c>
    </row>
    <row r="5" ht="18.75" customHeight="1" spans="1:7">
      <c r="A5" s="171" t="s">
        <v>196</v>
      </c>
      <c r="B5" s="203" t="s">
        <v>197</v>
      </c>
      <c r="C5" s="206"/>
      <c r="D5" s="206" t="s">
        <v>67</v>
      </c>
      <c r="E5" s="206" t="s">
        <v>68</v>
      </c>
      <c r="F5" s="206" t="s">
        <v>69</v>
      </c>
      <c r="G5" s="206" t="s">
        <v>66</v>
      </c>
    </row>
    <row r="6" customHeight="1" spans="1:7">
      <c r="A6" s="207" t="s">
        <v>64</v>
      </c>
      <c r="B6" s="208"/>
      <c r="C6" s="209"/>
      <c r="D6" s="209"/>
      <c r="E6" s="209"/>
      <c r="F6" s="209"/>
      <c r="G6" s="209"/>
    </row>
    <row r="7" customHeight="1" spans="1:1">
      <c r="A7" s="2" t="s">
        <v>508</v>
      </c>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41"/>
  <sheetViews>
    <sheetView topLeftCell="I19" workbookViewId="0">
      <selection activeCell="P26" sqref="P26"/>
    </sheetView>
  </sheetViews>
  <sheetFormatPr defaultColWidth="10.6666666666667" defaultRowHeight="14.25" customHeight="1"/>
  <cols>
    <col min="1" max="1" width="6.83333333333333" style="185" customWidth="1"/>
    <col min="2" max="2" width="8.33333333333333" style="185" customWidth="1"/>
    <col min="3" max="3" width="51.3333333333333" style="185" customWidth="1"/>
    <col min="4" max="6" width="25.8333333333333" style="94" customWidth="1"/>
    <col min="7" max="9" width="25.8333333333333" style="2" customWidth="1"/>
    <col min="10" max="10" width="6.83333333333333" style="185" customWidth="1"/>
    <col min="11" max="11" width="7.33333333333333" style="185" customWidth="1"/>
    <col min="12" max="12" width="51.3333333333333" style="185" customWidth="1"/>
    <col min="13" max="15" width="24.8333333333333" style="94" customWidth="1"/>
    <col min="16" max="18" width="24.8333333333333" style="2" customWidth="1"/>
    <col min="19" max="19" width="10.6666666666667" style="2" customWidth="1"/>
    <col min="20" max="16384" width="10.6666666666667" style="2"/>
  </cols>
  <sheetData>
    <row r="1" ht="16.5" customHeight="1" spans="14:18">
      <c r="N1" s="26"/>
      <c r="O1" s="26"/>
      <c r="P1" s="141"/>
      <c r="Q1" s="141"/>
      <c r="R1" s="141"/>
    </row>
    <row r="2" ht="41.25" customHeight="1" spans="1:18">
      <c r="A2" s="152" t="s">
        <v>509</v>
      </c>
      <c r="B2" s="152"/>
      <c r="C2" s="152"/>
      <c r="D2" s="152"/>
      <c r="E2" s="152"/>
      <c r="F2" s="152"/>
      <c r="G2" s="153"/>
      <c r="H2" s="153"/>
      <c r="I2" s="153"/>
      <c r="J2" s="152"/>
      <c r="K2" s="152"/>
      <c r="L2" s="152"/>
      <c r="M2" s="152"/>
      <c r="N2" s="152"/>
      <c r="O2" s="152"/>
      <c r="P2" s="153"/>
      <c r="Q2" s="153"/>
      <c r="R2" s="153"/>
    </row>
    <row r="3" ht="19.5" customHeight="1" spans="1:18">
      <c r="A3" s="186" t="s">
        <v>1</v>
      </c>
      <c r="O3" s="26"/>
      <c r="P3" s="141" t="s">
        <v>2</v>
      </c>
      <c r="Q3" s="141"/>
      <c r="R3" s="141"/>
    </row>
    <row r="4" ht="19.5" customHeight="1" spans="1:18">
      <c r="A4" s="39" t="s">
        <v>510</v>
      </c>
      <c r="B4" s="40"/>
      <c r="C4" s="40"/>
      <c r="D4" s="40"/>
      <c r="E4" s="40"/>
      <c r="F4" s="40"/>
      <c r="G4" s="109"/>
      <c r="H4" s="109"/>
      <c r="I4" s="198"/>
      <c r="J4" s="39" t="s">
        <v>510</v>
      </c>
      <c r="K4" s="40"/>
      <c r="L4" s="40"/>
      <c r="M4" s="40"/>
      <c r="N4" s="40"/>
      <c r="O4" s="40"/>
      <c r="P4" s="109"/>
      <c r="Q4" s="109"/>
      <c r="R4" s="198"/>
    </row>
    <row r="5" ht="21.75" customHeight="1" spans="1:18">
      <c r="A5" s="187" t="s">
        <v>511</v>
      </c>
      <c r="B5" s="188"/>
      <c r="C5" s="189"/>
      <c r="D5" s="39" t="s">
        <v>222</v>
      </c>
      <c r="E5" s="40"/>
      <c r="F5" s="83"/>
      <c r="G5" s="108" t="s">
        <v>512</v>
      </c>
      <c r="H5" s="109"/>
      <c r="I5" s="198"/>
      <c r="J5" s="187" t="s">
        <v>513</v>
      </c>
      <c r="K5" s="188"/>
      <c r="L5" s="189"/>
      <c r="M5" s="39" t="s">
        <v>222</v>
      </c>
      <c r="N5" s="40"/>
      <c r="O5" s="83"/>
      <c r="P5" s="109" t="s">
        <v>512</v>
      </c>
      <c r="Q5" s="109"/>
      <c r="R5" s="198"/>
    </row>
    <row r="6" ht="17.25" customHeight="1" spans="1:18">
      <c r="A6" s="190" t="s">
        <v>514</v>
      </c>
      <c r="B6" s="190" t="s">
        <v>515</v>
      </c>
      <c r="C6" s="190" t="s">
        <v>197</v>
      </c>
      <c r="D6" s="84" t="s">
        <v>67</v>
      </c>
      <c r="E6" s="84" t="s">
        <v>65</v>
      </c>
      <c r="F6" s="84" t="s">
        <v>66</v>
      </c>
      <c r="G6" s="117" t="s">
        <v>67</v>
      </c>
      <c r="H6" s="117" t="s">
        <v>65</v>
      </c>
      <c r="I6" s="117" t="s">
        <v>66</v>
      </c>
      <c r="J6" s="190" t="s">
        <v>514</v>
      </c>
      <c r="K6" s="190" t="s">
        <v>515</v>
      </c>
      <c r="L6" s="190" t="s">
        <v>197</v>
      </c>
      <c r="M6" s="84" t="s">
        <v>67</v>
      </c>
      <c r="N6" s="84" t="s">
        <v>65</v>
      </c>
      <c r="O6" s="84" t="s">
        <v>66</v>
      </c>
      <c r="P6" s="117" t="s">
        <v>67</v>
      </c>
      <c r="Q6" s="117" t="s">
        <v>65</v>
      </c>
      <c r="R6" s="117" t="s">
        <v>66</v>
      </c>
    </row>
    <row r="7" ht="13.5" customHeight="1" spans="1:18">
      <c r="A7" s="191" t="s">
        <v>64</v>
      </c>
      <c r="B7" s="192" t="s">
        <v>380</v>
      </c>
      <c r="C7" s="193" t="s">
        <v>516</v>
      </c>
      <c r="D7" s="118">
        <v>44427005.28</v>
      </c>
      <c r="E7" s="118">
        <v>11841389.48</v>
      </c>
      <c r="F7" s="118">
        <v>32585615.8</v>
      </c>
      <c r="G7" s="118"/>
      <c r="H7" s="118"/>
      <c r="I7" s="118"/>
      <c r="J7" s="191" t="s">
        <v>64</v>
      </c>
      <c r="K7" s="192" t="s">
        <v>517</v>
      </c>
      <c r="L7" s="193" t="s">
        <v>518</v>
      </c>
      <c r="M7" s="118">
        <f>M8+M18+M36+M40</f>
        <v>44427005.28</v>
      </c>
      <c r="N7" s="118">
        <v>11841389.48</v>
      </c>
      <c r="O7" s="118">
        <f>O8+O18+O36+O40</f>
        <v>32585615.8</v>
      </c>
      <c r="P7" s="118"/>
      <c r="Q7" s="118"/>
      <c r="R7" s="118"/>
    </row>
    <row r="8" ht="13.5" customHeight="1" spans="1:18">
      <c r="A8" s="157" t="s">
        <v>519</v>
      </c>
      <c r="B8" s="157" t="s">
        <v>520</v>
      </c>
      <c r="C8" s="194" t="s">
        <v>521</v>
      </c>
      <c r="D8" s="118">
        <v>5286063</v>
      </c>
      <c r="E8" s="118">
        <v>5286063</v>
      </c>
      <c r="F8" s="118"/>
      <c r="G8" s="118"/>
      <c r="H8" s="118"/>
      <c r="I8" s="118"/>
      <c r="J8" s="157" t="s">
        <v>522</v>
      </c>
      <c r="K8" s="157" t="s">
        <v>520</v>
      </c>
      <c r="L8" s="155" t="s">
        <v>306</v>
      </c>
      <c r="M8" s="118">
        <v>6002019</v>
      </c>
      <c r="N8" s="118">
        <v>6002019</v>
      </c>
      <c r="O8" s="118"/>
      <c r="P8" s="118"/>
      <c r="Q8" s="118"/>
      <c r="R8" s="118"/>
    </row>
    <row r="9" ht="13.5" customHeight="1" spans="1:18">
      <c r="A9" s="157" t="s">
        <v>520</v>
      </c>
      <c r="B9" s="157" t="s">
        <v>523</v>
      </c>
      <c r="C9" s="194" t="s">
        <v>524</v>
      </c>
      <c r="D9" s="118">
        <v>3581812</v>
      </c>
      <c r="E9" s="118">
        <v>3581812</v>
      </c>
      <c r="F9" s="118"/>
      <c r="G9" s="118"/>
      <c r="H9" s="118"/>
      <c r="I9" s="118"/>
      <c r="J9" s="157" t="s">
        <v>520</v>
      </c>
      <c r="K9" s="157" t="s">
        <v>523</v>
      </c>
      <c r="L9" s="155" t="s">
        <v>525</v>
      </c>
      <c r="M9" s="118">
        <v>1007784</v>
      </c>
      <c r="N9" s="118">
        <v>1007784</v>
      </c>
      <c r="O9" s="118"/>
      <c r="P9" s="118"/>
      <c r="Q9" s="118"/>
      <c r="R9" s="118"/>
    </row>
    <row r="10" ht="13.5" customHeight="1" spans="1:18">
      <c r="A10" s="157" t="s">
        <v>520</v>
      </c>
      <c r="B10" s="157" t="s">
        <v>526</v>
      </c>
      <c r="C10" s="194" t="s">
        <v>527</v>
      </c>
      <c r="D10" s="118">
        <v>1286997</v>
      </c>
      <c r="E10" s="118">
        <v>1286997</v>
      </c>
      <c r="F10" s="118"/>
      <c r="G10" s="118"/>
      <c r="H10" s="118"/>
      <c r="I10" s="118"/>
      <c r="J10" s="157" t="s">
        <v>520</v>
      </c>
      <c r="K10" s="157" t="s">
        <v>526</v>
      </c>
      <c r="L10" s="155" t="s">
        <v>528</v>
      </c>
      <c r="M10" s="118">
        <v>1356660</v>
      </c>
      <c r="N10" s="118">
        <v>1356660</v>
      </c>
      <c r="O10" s="118"/>
      <c r="P10" s="118"/>
      <c r="Q10" s="118"/>
      <c r="R10" s="118"/>
    </row>
    <row r="11" ht="13.5" customHeight="1" spans="1:18">
      <c r="A11" s="157" t="s">
        <v>520</v>
      </c>
      <c r="B11" s="157" t="s">
        <v>529</v>
      </c>
      <c r="C11" s="194" t="s">
        <v>530</v>
      </c>
      <c r="D11" s="118">
        <v>417254</v>
      </c>
      <c r="E11" s="118">
        <v>417254</v>
      </c>
      <c r="F11" s="118"/>
      <c r="G11" s="118"/>
      <c r="H11" s="118"/>
      <c r="I11" s="118"/>
      <c r="J11" s="157" t="s">
        <v>520</v>
      </c>
      <c r="K11" s="157" t="s">
        <v>529</v>
      </c>
      <c r="L11" s="155" t="s">
        <v>531</v>
      </c>
      <c r="M11" s="118">
        <v>1662000</v>
      </c>
      <c r="N11" s="118">
        <v>1662000</v>
      </c>
      <c r="O11" s="118"/>
      <c r="P11" s="118"/>
      <c r="Q11" s="118"/>
      <c r="R11" s="118"/>
    </row>
    <row r="12" ht="13.5" customHeight="1" spans="1:18">
      <c r="A12" s="157" t="s">
        <v>520</v>
      </c>
      <c r="B12" s="157" t="s">
        <v>523</v>
      </c>
      <c r="C12" s="194" t="s">
        <v>532</v>
      </c>
      <c r="D12" s="118">
        <v>5781302.64</v>
      </c>
      <c r="E12" s="118">
        <v>470782.64</v>
      </c>
      <c r="F12" s="118">
        <v>11345466</v>
      </c>
      <c r="G12" s="118"/>
      <c r="H12" s="118"/>
      <c r="I12" s="118"/>
      <c r="J12" s="157" t="s">
        <v>520</v>
      </c>
      <c r="K12" s="157" t="s">
        <v>533</v>
      </c>
      <c r="L12" s="155" t="s">
        <v>534</v>
      </c>
      <c r="M12" s="118">
        <v>177960</v>
      </c>
      <c r="N12" s="118">
        <v>177960</v>
      </c>
      <c r="O12" s="118"/>
      <c r="P12" s="118"/>
      <c r="Q12" s="118"/>
      <c r="R12" s="118"/>
    </row>
    <row r="13" ht="13.5" customHeight="1" spans="1:18">
      <c r="A13" s="157" t="s">
        <v>520</v>
      </c>
      <c r="B13" s="157" t="s">
        <v>529</v>
      </c>
      <c r="C13" s="194" t="s">
        <v>535</v>
      </c>
      <c r="D13" s="118">
        <v>132000</v>
      </c>
      <c r="E13" s="118">
        <v>36000</v>
      </c>
      <c r="F13" s="118">
        <v>96000</v>
      </c>
      <c r="G13" s="118"/>
      <c r="H13" s="118"/>
      <c r="I13" s="118"/>
      <c r="J13" s="157" t="s">
        <v>520</v>
      </c>
      <c r="K13" s="157" t="s">
        <v>536</v>
      </c>
      <c r="L13" s="155" t="s">
        <v>537</v>
      </c>
      <c r="M13" s="118">
        <v>452000</v>
      </c>
      <c r="N13" s="118">
        <v>452000</v>
      </c>
      <c r="O13" s="118"/>
      <c r="P13" s="118"/>
      <c r="Q13" s="118"/>
      <c r="R13" s="118"/>
    </row>
    <row r="14" ht="13.5" customHeight="1" spans="1:18">
      <c r="A14" s="157" t="s">
        <v>520</v>
      </c>
      <c r="B14" s="157" t="s">
        <v>536</v>
      </c>
      <c r="C14" s="194" t="s">
        <v>538</v>
      </c>
      <c r="D14" s="118">
        <v>25420</v>
      </c>
      <c r="E14" s="118">
        <v>25420</v>
      </c>
      <c r="F14" s="118"/>
      <c r="G14" s="118"/>
      <c r="H14" s="118"/>
      <c r="I14" s="118"/>
      <c r="J14" s="157" t="s">
        <v>520</v>
      </c>
      <c r="K14" s="157" t="s">
        <v>539</v>
      </c>
      <c r="L14" s="155" t="s">
        <v>540</v>
      </c>
      <c r="M14" s="118">
        <v>295512</v>
      </c>
      <c r="N14" s="118">
        <v>295512</v>
      </c>
      <c r="O14" s="118"/>
      <c r="P14" s="118"/>
      <c r="Q14" s="118"/>
      <c r="R14" s="118"/>
    </row>
    <row r="15" ht="13.5" customHeight="1" spans="1:18">
      <c r="A15" s="157" t="s">
        <v>520</v>
      </c>
      <c r="B15" s="157" t="s">
        <v>541</v>
      </c>
      <c r="C15" s="194" t="s">
        <v>542</v>
      </c>
      <c r="D15" s="118">
        <v>20000</v>
      </c>
      <c r="E15" s="118">
        <v>20000</v>
      </c>
      <c r="F15" s="118"/>
      <c r="G15" s="118"/>
      <c r="H15" s="118"/>
      <c r="I15" s="118"/>
      <c r="J15" s="157" t="s">
        <v>520</v>
      </c>
      <c r="K15" s="157" t="s">
        <v>517</v>
      </c>
      <c r="L15" s="155" t="s">
        <v>543</v>
      </c>
      <c r="M15" s="118">
        <v>577087</v>
      </c>
      <c r="N15" s="118">
        <v>577087</v>
      </c>
      <c r="O15" s="118"/>
      <c r="P15" s="118"/>
      <c r="Q15" s="118"/>
      <c r="R15" s="118"/>
    </row>
    <row r="16" ht="13.5" customHeight="1" spans="1:18">
      <c r="A16" s="157" t="s">
        <v>520</v>
      </c>
      <c r="B16" s="157" t="s">
        <v>544</v>
      </c>
      <c r="C16" s="194" t="s">
        <v>545</v>
      </c>
      <c r="D16" s="118">
        <v>43800</v>
      </c>
      <c r="E16" s="118">
        <v>43800</v>
      </c>
      <c r="F16" s="118"/>
      <c r="G16" s="118"/>
      <c r="H16" s="118"/>
      <c r="I16" s="118"/>
      <c r="J16" s="157" t="s">
        <v>520</v>
      </c>
      <c r="K16" s="157" t="s">
        <v>518</v>
      </c>
      <c r="L16" s="155" t="s">
        <v>546</v>
      </c>
      <c r="M16" s="118">
        <v>55762</v>
      </c>
      <c r="N16" s="118">
        <v>55762</v>
      </c>
      <c r="O16" s="118"/>
      <c r="P16" s="118"/>
      <c r="Q16" s="118"/>
      <c r="R16" s="118"/>
    </row>
    <row r="17" ht="13.5" customHeight="1" spans="1:18">
      <c r="A17" s="157" t="s">
        <v>547</v>
      </c>
      <c r="B17" s="157" t="s">
        <v>520</v>
      </c>
      <c r="C17" s="194" t="s">
        <v>548</v>
      </c>
      <c r="D17" s="118">
        <v>81200</v>
      </c>
      <c r="E17" s="118"/>
      <c r="F17" s="118">
        <v>81200</v>
      </c>
      <c r="G17" s="118"/>
      <c r="H17" s="118"/>
      <c r="I17" s="118"/>
      <c r="J17" s="157" t="s">
        <v>520</v>
      </c>
      <c r="K17" s="157" t="s">
        <v>549</v>
      </c>
      <c r="L17" s="155" t="s">
        <v>530</v>
      </c>
      <c r="M17" s="118">
        <v>417254</v>
      </c>
      <c r="N17" s="118">
        <v>417254</v>
      </c>
      <c r="O17" s="118"/>
      <c r="P17" s="118"/>
      <c r="Q17" s="118"/>
      <c r="R17" s="118"/>
    </row>
    <row r="18" ht="13.5" customHeight="1" spans="1:18">
      <c r="A18" s="157" t="s">
        <v>520</v>
      </c>
      <c r="B18" s="157" t="s">
        <v>523</v>
      </c>
      <c r="C18" s="194" t="s">
        <v>550</v>
      </c>
      <c r="D18" s="118">
        <v>715956</v>
      </c>
      <c r="E18" s="118">
        <v>715956</v>
      </c>
      <c r="F18" s="118"/>
      <c r="G18" s="118"/>
      <c r="H18" s="118"/>
      <c r="I18" s="118"/>
      <c r="J18" s="157" t="s">
        <v>551</v>
      </c>
      <c r="K18" s="157" t="s">
        <v>520</v>
      </c>
      <c r="L18" s="155" t="s">
        <v>255</v>
      </c>
      <c r="M18" s="118">
        <f>M19+M20+M21+M22+M23+M24+M25+M26+M27+M28+M29+M30+M31+M32+M33+M34+M35</f>
        <v>31688951.08</v>
      </c>
      <c r="N18" s="118">
        <f t="shared" ref="N18:O18" si="0">N19+N20+N21+N22+N23+N24+N25+N26+N27+N28+N29+N30+N31+N32+N33+N34+N35</f>
        <v>1176934.48</v>
      </c>
      <c r="O18" s="118">
        <f t="shared" si="0"/>
        <v>30512016.6</v>
      </c>
      <c r="P18" s="118"/>
      <c r="Q18" s="118"/>
      <c r="R18" s="118"/>
    </row>
    <row r="19" ht="13.5" customHeight="1" spans="1:18">
      <c r="A19" s="157" t="s">
        <v>520</v>
      </c>
      <c r="B19" s="157" t="s">
        <v>526</v>
      </c>
      <c r="C19" s="194" t="s">
        <v>552</v>
      </c>
      <c r="D19" s="118">
        <v>41011.84</v>
      </c>
      <c r="E19" s="118">
        <v>41011.84</v>
      </c>
      <c r="F19" s="118"/>
      <c r="G19" s="118"/>
      <c r="H19" s="118"/>
      <c r="I19" s="118"/>
      <c r="J19" s="157" t="s">
        <v>520</v>
      </c>
      <c r="K19" s="157" t="s">
        <v>523</v>
      </c>
      <c r="L19" s="155" t="s">
        <v>553</v>
      </c>
      <c r="M19" s="118">
        <v>111400</v>
      </c>
      <c r="N19" s="118">
        <v>71400</v>
      </c>
      <c r="O19" s="118">
        <v>40000</v>
      </c>
      <c r="P19" s="118"/>
      <c r="Q19" s="118"/>
      <c r="R19" s="118"/>
    </row>
    <row r="20" ht="13.5" customHeight="1" spans="1:18">
      <c r="A20" s="157" t="s">
        <v>554</v>
      </c>
      <c r="B20" s="157" t="s">
        <v>520</v>
      </c>
      <c r="C20" s="194" t="s">
        <v>230</v>
      </c>
      <c r="D20" s="118">
        <f>E20+F20</f>
        <v>6654835.2</v>
      </c>
      <c r="E20" s="118">
        <v>4662436</v>
      </c>
      <c r="F20" s="118">
        <v>1992399.2</v>
      </c>
      <c r="G20" s="118"/>
      <c r="H20" s="118"/>
      <c r="I20" s="118"/>
      <c r="J20" s="157" t="s">
        <v>520</v>
      </c>
      <c r="K20" s="157" t="s">
        <v>526</v>
      </c>
      <c r="L20" s="155" t="s">
        <v>555</v>
      </c>
      <c r="M20" s="118">
        <v>67000</v>
      </c>
      <c r="N20" s="118">
        <v>10000</v>
      </c>
      <c r="O20" s="118">
        <v>57000</v>
      </c>
      <c r="P20" s="118"/>
      <c r="Q20" s="118"/>
      <c r="R20" s="118"/>
    </row>
    <row r="21" ht="13.5" customHeight="1" spans="1:18">
      <c r="A21" s="195"/>
      <c r="B21" s="195"/>
      <c r="C21" s="195"/>
      <c r="D21" s="196"/>
      <c r="E21" s="196"/>
      <c r="F21" s="196"/>
      <c r="G21" s="197"/>
      <c r="H21" s="197"/>
      <c r="I21" s="197"/>
      <c r="J21" s="157" t="s">
        <v>520</v>
      </c>
      <c r="K21" s="157" t="s">
        <v>556</v>
      </c>
      <c r="L21" s="155" t="s">
        <v>557</v>
      </c>
      <c r="M21" s="118">
        <v>7200</v>
      </c>
      <c r="N21" s="118">
        <v>7200</v>
      </c>
      <c r="O21" s="118"/>
      <c r="P21" s="118"/>
      <c r="Q21" s="118"/>
      <c r="R21" s="118"/>
    </row>
    <row r="22" ht="13.5" customHeight="1" spans="1:18">
      <c r="A22" s="195"/>
      <c r="B22" s="195"/>
      <c r="C22" s="195"/>
      <c r="D22" s="196"/>
      <c r="E22" s="196"/>
      <c r="F22" s="196"/>
      <c r="G22" s="197"/>
      <c r="H22" s="197"/>
      <c r="I22" s="197"/>
      <c r="J22" s="157" t="s">
        <v>520</v>
      </c>
      <c r="K22" s="157" t="s">
        <v>558</v>
      </c>
      <c r="L22" s="155" t="s">
        <v>559</v>
      </c>
      <c r="M22" s="118">
        <v>7200</v>
      </c>
      <c r="N22" s="118">
        <v>7200</v>
      </c>
      <c r="O22" s="118"/>
      <c r="P22" s="118"/>
      <c r="Q22" s="118"/>
      <c r="R22" s="118"/>
    </row>
    <row r="23" ht="13.5" customHeight="1" spans="1:18">
      <c r="A23" s="195"/>
      <c r="B23" s="195"/>
      <c r="C23" s="195"/>
      <c r="D23" s="196"/>
      <c r="E23" s="196"/>
      <c r="F23" s="196"/>
      <c r="G23" s="197"/>
      <c r="H23" s="197"/>
      <c r="I23" s="197"/>
      <c r="J23" s="157" t="s">
        <v>520</v>
      </c>
      <c r="K23" s="157" t="s">
        <v>533</v>
      </c>
      <c r="L23" s="155" t="s">
        <v>560</v>
      </c>
      <c r="M23" s="118">
        <v>12000</v>
      </c>
      <c r="N23" s="118">
        <v>12000</v>
      </c>
      <c r="O23" s="118"/>
      <c r="P23" s="118"/>
      <c r="Q23" s="118"/>
      <c r="R23" s="118"/>
    </row>
    <row r="24" ht="13.5" customHeight="1" spans="1:18">
      <c r="A24" s="195"/>
      <c r="B24" s="195"/>
      <c r="C24" s="195"/>
      <c r="D24" s="196"/>
      <c r="E24" s="196"/>
      <c r="F24" s="196"/>
      <c r="G24" s="197"/>
      <c r="H24" s="197"/>
      <c r="I24" s="197"/>
      <c r="J24" s="157" t="s">
        <v>520</v>
      </c>
      <c r="K24" s="157" t="s">
        <v>541</v>
      </c>
      <c r="L24" s="155" t="s">
        <v>561</v>
      </c>
      <c r="M24" s="118">
        <v>14400</v>
      </c>
      <c r="N24" s="118">
        <v>14400</v>
      </c>
      <c r="O24" s="118"/>
      <c r="P24" s="118"/>
      <c r="Q24" s="118"/>
      <c r="R24" s="118"/>
    </row>
    <row r="25" ht="13.5" customHeight="1" spans="1:18">
      <c r="A25" s="195"/>
      <c r="B25" s="195"/>
      <c r="C25" s="195"/>
      <c r="D25" s="196"/>
      <c r="E25" s="196"/>
      <c r="F25" s="196"/>
      <c r="G25" s="197"/>
      <c r="H25" s="197"/>
      <c r="I25" s="197"/>
      <c r="J25" s="157" t="s">
        <v>520</v>
      </c>
      <c r="K25" s="157" t="s">
        <v>517</v>
      </c>
      <c r="L25" s="155" t="s">
        <v>562</v>
      </c>
      <c r="M25" s="118">
        <v>48400</v>
      </c>
      <c r="N25" s="118">
        <v>48400</v>
      </c>
      <c r="O25" s="118"/>
      <c r="P25" s="118"/>
      <c r="Q25" s="118"/>
      <c r="R25" s="118"/>
    </row>
    <row r="26" ht="13.5" customHeight="1" spans="1:18">
      <c r="A26" s="195"/>
      <c r="B26" s="195"/>
      <c r="C26" s="195"/>
      <c r="D26" s="196"/>
      <c r="E26" s="196"/>
      <c r="F26" s="196"/>
      <c r="G26" s="197"/>
      <c r="H26" s="197"/>
      <c r="I26" s="197"/>
      <c r="J26" s="157" t="s">
        <v>520</v>
      </c>
      <c r="K26" s="157" t="s">
        <v>549</v>
      </c>
      <c r="L26" s="155" t="s">
        <v>542</v>
      </c>
      <c r="M26" s="118">
        <v>24000</v>
      </c>
      <c r="N26" s="118">
        <v>24000</v>
      </c>
      <c r="O26" s="118"/>
      <c r="P26" s="118"/>
      <c r="Q26" s="118"/>
      <c r="R26" s="118"/>
    </row>
    <row r="27" ht="13.5" customHeight="1" spans="1:18">
      <c r="A27" s="195"/>
      <c r="B27" s="195"/>
      <c r="C27" s="195"/>
      <c r="D27" s="196"/>
      <c r="E27" s="196"/>
      <c r="F27" s="196"/>
      <c r="G27" s="197"/>
      <c r="H27" s="197"/>
      <c r="I27" s="197"/>
      <c r="J27" s="157" t="s">
        <v>520</v>
      </c>
      <c r="K27" s="157" t="s">
        <v>563</v>
      </c>
      <c r="L27" s="155" t="s">
        <v>564</v>
      </c>
      <c r="M27" s="118">
        <v>318520</v>
      </c>
      <c r="N27" s="118"/>
      <c r="O27" s="118">
        <v>318520</v>
      </c>
      <c r="P27" s="118"/>
      <c r="Q27" s="118"/>
      <c r="R27" s="118"/>
    </row>
    <row r="28" ht="13.5" customHeight="1" spans="1:18">
      <c r="A28" s="195"/>
      <c r="B28" s="195"/>
      <c r="C28" s="195"/>
      <c r="D28" s="196"/>
      <c r="E28" s="196"/>
      <c r="F28" s="196"/>
      <c r="G28" s="197"/>
      <c r="H28" s="197"/>
      <c r="I28" s="197"/>
      <c r="J28" s="157" t="s">
        <v>520</v>
      </c>
      <c r="K28" s="157" t="s">
        <v>565</v>
      </c>
      <c r="L28" s="155" t="s">
        <v>535</v>
      </c>
      <c r="M28" s="118">
        <v>133200</v>
      </c>
      <c r="N28" s="118">
        <v>37200</v>
      </c>
      <c r="O28" s="118">
        <v>96000</v>
      </c>
      <c r="P28" s="118"/>
      <c r="Q28" s="118"/>
      <c r="R28" s="118"/>
    </row>
    <row r="29" ht="13.5" customHeight="1" spans="1:18">
      <c r="A29" s="195"/>
      <c r="B29" s="195"/>
      <c r="C29" s="195"/>
      <c r="D29" s="196"/>
      <c r="E29" s="196"/>
      <c r="F29" s="196"/>
      <c r="G29" s="197"/>
      <c r="H29" s="197"/>
      <c r="I29" s="197"/>
      <c r="J29" s="157" t="s">
        <v>520</v>
      </c>
      <c r="K29" s="157" t="s">
        <v>566</v>
      </c>
      <c r="L29" s="155" t="s">
        <v>567</v>
      </c>
      <c r="M29" s="118">
        <v>3368071.6</v>
      </c>
      <c r="N29" s="118">
        <v>529920</v>
      </c>
      <c r="O29" s="118">
        <v>2838151.6</v>
      </c>
      <c r="P29" s="118"/>
      <c r="Q29" s="118"/>
      <c r="R29" s="118"/>
    </row>
    <row r="30" ht="13.5" customHeight="1" spans="1:18">
      <c r="A30" s="195"/>
      <c r="B30" s="195"/>
      <c r="C30" s="195"/>
      <c r="D30" s="196"/>
      <c r="E30" s="196"/>
      <c r="F30" s="196"/>
      <c r="G30" s="197"/>
      <c r="H30" s="197"/>
      <c r="I30" s="197"/>
      <c r="J30" s="157" t="s">
        <v>520</v>
      </c>
      <c r="K30" s="157" t="s">
        <v>568</v>
      </c>
      <c r="L30" s="155" t="s">
        <v>569</v>
      </c>
      <c r="M30" s="118">
        <f>N30+O30</f>
        <v>22277345</v>
      </c>
      <c r="N30" s="118">
        <v>10000</v>
      </c>
      <c r="O30" s="118">
        <v>22267345</v>
      </c>
      <c r="P30" s="118"/>
      <c r="Q30" s="118"/>
      <c r="R30" s="118"/>
    </row>
    <row r="31" ht="13.5" customHeight="1" spans="1:18">
      <c r="A31" s="195"/>
      <c r="B31" s="195"/>
      <c r="C31" s="195"/>
      <c r="D31" s="196"/>
      <c r="E31" s="196"/>
      <c r="F31" s="196"/>
      <c r="G31" s="197"/>
      <c r="H31" s="197"/>
      <c r="I31" s="197"/>
      <c r="J31" s="157" t="s">
        <v>520</v>
      </c>
      <c r="K31" s="157" t="s">
        <v>570</v>
      </c>
      <c r="L31" s="155" t="s">
        <v>571</v>
      </c>
      <c r="M31" s="118">
        <v>50814.48</v>
      </c>
      <c r="N31" s="118">
        <v>50814.48</v>
      </c>
      <c r="O31" s="118"/>
      <c r="P31" s="118"/>
      <c r="Q31" s="118"/>
      <c r="R31" s="118"/>
    </row>
    <row r="32" ht="13.5" customHeight="1" spans="1:18">
      <c r="A32" s="195"/>
      <c r="B32" s="195"/>
      <c r="C32" s="195"/>
      <c r="D32" s="196"/>
      <c r="E32" s="196"/>
      <c r="F32" s="196"/>
      <c r="G32" s="197"/>
      <c r="H32" s="197"/>
      <c r="I32" s="197"/>
      <c r="J32" s="157" t="s">
        <v>520</v>
      </c>
      <c r="K32" s="157" t="s">
        <v>572</v>
      </c>
      <c r="L32" s="155" t="s">
        <v>573</v>
      </c>
      <c r="M32" s="118">
        <v>72000</v>
      </c>
      <c r="N32" s="118">
        <v>72000</v>
      </c>
      <c r="O32" s="118"/>
      <c r="P32" s="118"/>
      <c r="Q32" s="118"/>
      <c r="R32" s="118"/>
    </row>
    <row r="33" ht="13.5" customHeight="1" spans="1:18">
      <c r="A33" s="195"/>
      <c r="B33" s="195"/>
      <c r="C33" s="195"/>
      <c r="D33" s="196"/>
      <c r="E33" s="196"/>
      <c r="F33" s="196"/>
      <c r="G33" s="197"/>
      <c r="H33" s="197"/>
      <c r="I33" s="197"/>
      <c r="J33" s="157" t="s">
        <v>520</v>
      </c>
      <c r="K33" s="157" t="s">
        <v>574</v>
      </c>
      <c r="L33" s="155" t="s">
        <v>538</v>
      </c>
      <c r="M33" s="118">
        <v>25420</v>
      </c>
      <c r="N33" s="118">
        <v>25420</v>
      </c>
      <c r="O33" s="118"/>
      <c r="P33" s="118"/>
      <c r="Q33" s="118"/>
      <c r="R33" s="118"/>
    </row>
    <row r="34" ht="13.5" customHeight="1" spans="1:18">
      <c r="A34" s="195"/>
      <c r="B34" s="195"/>
      <c r="C34" s="195"/>
      <c r="D34" s="196"/>
      <c r="E34" s="196"/>
      <c r="F34" s="196"/>
      <c r="G34" s="197"/>
      <c r="H34" s="197"/>
      <c r="I34" s="197"/>
      <c r="J34" s="157" t="s">
        <v>520</v>
      </c>
      <c r="K34" s="157" t="s">
        <v>575</v>
      </c>
      <c r="L34" s="155" t="s">
        <v>576</v>
      </c>
      <c r="M34" s="118">
        <v>5108180</v>
      </c>
      <c r="N34" s="118">
        <v>213180</v>
      </c>
      <c r="O34" s="118">
        <v>4895000</v>
      </c>
      <c r="P34" s="118"/>
      <c r="Q34" s="118"/>
      <c r="R34" s="118"/>
    </row>
    <row r="35" ht="13.5" customHeight="1" spans="1:18">
      <c r="A35" s="195"/>
      <c r="B35" s="195"/>
      <c r="C35" s="195"/>
      <c r="D35" s="196"/>
      <c r="E35" s="196"/>
      <c r="F35" s="196"/>
      <c r="G35" s="197"/>
      <c r="H35" s="197"/>
      <c r="I35" s="197"/>
      <c r="J35" s="157" t="s">
        <v>520</v>
      </c>
      <c r="K35" s="157" t="s">
        <v>544</v>
      </c>
      <c r="L35" s="155" t="s">
        <v>545</v>
      </c>
      <c r="M35" s="118">
        <v>43800</v>
      </c>
      <c r="N35" s="118">
        <v>43800</v>
      </c>
      <c r="O35" s="118"/>
      <c r="P35" s="118"/>
      <c r="Q35" s="118"/>
      <c r="R35" s="118"/>
    </row>
    <row r="36" ht="13.5" customHeight="1" spans="1:18">
      <c r="A36" s="195"/>
      <c r="B36" s="195"/>
      <c r="C36" s="195"/>
      <c r="D36" s="196"/>
      <c r="E36" s="196"/>
      <c r="F36" s="196"/>
      <c r="G36" s="197"/>
      <c r="H36" s="197"/>
      <c r="I36" s="197"/>
      <c r="J36" s="157" t="s">
        <v>577</v>
      </c>
      <c r="K36" s="157" t="s">
        <v>520</v>
      </c>
      <c r="L36" s="155" t="s">
        <v>230</v>
      </c>
      <c r="M36" s="118">
        <f>M37+M38+M39</f>
        <v>6654835.2</v>
      </c>
      <c r="N36" s="118">
        <f t="shared" ref="N36:O36" si="1">N37+N38+N39</f>
        <v>4662436</v>
      </c>
      <c r="O36" s="118">
        <f t="shared" si="1"/>
        <v>1992399.2</v>
      </c>
      <c r="P36" s="118"/>
      <c r="Q36" s="118"/>
      <c r="R36" s="118"/>
    </row>
    <row r="37" ht="13.5" customHeight="1" spans="1:18">
      <c r="A37" s="195"/>
      <c r="B37" s="195"/>
      <c r="C37" s="195"/>
      <c r="D37" s="196"/>
      <c r="E37" s="196"/>
      <c r="F37" s="196"/>
      <c r="G37" s="197"/>
      <c r="H37" s="197"/>
      <c r="I37" s="197"/>
      <c r="J37" s="157" t="s">
        <v>520</v>
      </c>
      <c r="K37" s="157" t="s">
        <v>523</v>
      </c>
      <c r="L37" s="155" t="s">
        <v>578</v>
      </c>
      <c r="M37" s="118">
        <v>1489200</v>
      </c>
      <c r="N37" s="118">
        <v>1489200</v>
      </c>
      <c r="O37" s="118"/>
      <c r="P37" s="118"/>
      <c r="Q37" s="118"/>
      <c r="R37" s="118"/>
    </row>
    <row r="38" ht="13.5" customHeight="1" spans="1:18">
      <c r="A38" s="195"/>
      <c r="B38" s="195"/>
      <c r="C38" s="195"/>
      <c r="D38" s="196"/>
      <c r="E38" s="196"/>
      <c r="F38" s="196"/>
      <c r="G38" s="197"/>
      <c r="H38" s="197"/>
      <c r="I38" s="197"/>
      <c r="J38" s="157" t="s">
        <v>520</v>
      </c>
      <c r="K38" s="157" t="s">
        <v>556</v>
      </c>
      <c r="L38" s="155" t="s">
        <v>579</v>
      </c>
      <c r="M38" s="118">
        <f>N38+O38</f>
        <v>4768556</v>
      </c>
      <c r="N38" s="118">
        <v>3173236</v>
      </c>
      <c r="O38" s="118">
        <v>1595320</v>
      </c>
      <c r="P38" s="118"/>
      <c r="Q38" s="118"/>
      <c r="R38" s="118"/>
    </row>
    <row r="39" s="2" customFormat="1" ht="13.5" customHeight="1" spans="1:18">
      <c r="A39" s="195"/>
      <c r="B39" s="195"/>
      <c r="C39" s="195"/>
      <c r="D39" s="196"/>
      <c r="E39" s="196"/>
      <c r="F39" s="196"/>
      <c r="G39" s="197"/>
      <c r="H39" s="197"/>
      <c r="I39" s="197"/>
      <c r="J39" s="157"/>
      <c r="K39" s="199" t="s">
        <v>541</v>
      </c>
      <c r="L39" s="155" t="s">
        <v>580</v>
      </c>
      <c r="M39" s="118">
        <f>N39+O39</f>
        <v>397079.2</v>
      </c>
      <c r="N39" s="118"/>
      <c r="O39" s="118">
        <v>397079.2</v>
      </c>
      <c r="P39" s="118"/>
      <c r="Q39" s="118"/>
      <c r="R39" s="118"/>
    </row>
    <row r="40" ht="13.5" customHeight="1" spans="1:18">
      <c r="A40" s="195"/>
      <c r="B40" s="195"/>
      <c r="C40" s="195"/>
      <c r="D40" s="196"/>
      <c r="E40" s="196"/>
      <c r="F40" s="196"/>
      <c r="G40" s="197"/>
      <c r="H40" s="197"/>
      <c r="I40" s="197"/>
      <c r="J40" s="157" t="s">
        <v>581</v>
      </c>
      <c r="K40" s="157" t="s">
        <v>520</v>
      </c>
      <c r="L40" s="155" t="s">
        <v>582</v>
      </c>
      <c r="M40" s="118">
        <v>81200</v>
      </c>
      <c r="N40" s="118"/>
      <c r="O40" s="118">
        <v>81200</v>
      </c>
      <c r="P40" s="118"/>
      <c r="Q40" s="118"/>
      <c r="R40" s="118"/>
    </row>
    <row r="41" ht="13.5" customHeight="1" spans="1:18">
      <c r="A41" s="195"/>
      <c r="B41" s="195"/>
      <c r="C41" s="195"/>
      <c r="D41" s="196"/>
      <c r="E41" s="196"/>
      <c r="F41" s="196"/>
      <c r="G41" s="197"/>
      <c r="H41" s="197"/>
      <c r="I41" s="197"/>
      <c r="J41" s="157" t="s">
        <v>520</v>
      </c>
      <c r="K41" s="157" t="s">
        <v>526</v>
      </c>
      <c r="L41" s="155" t="s">
        <v>583</v>
      </c>
      <c r="M41" s="118">
        <v>81200</v>
      </c>
      <c r="N41" s="118"/>
      <c r="O41" s="118">
        <v>81200</v>
      </c>
      <c r="P41" s="118"/>
      <c r="Q41" s="118"/>
      <c r="R41" s="118"/>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scale="34"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45"/>
  <sheetViews>
    <sheetView topLeftCell="A16" workbookViewId="0">
      <selection activeCell="A2" sqref="A2:J2"/>
    </sheetView>
  </sheetViews>
  <sheetFormatPr defaultColWidth="10.6666666666667" defaultRowHeight="12" customHeight="1"/>
  <cols>
    <col min="1" max="1" width="40" style="150" customWidth="1"/>
    <col min="2" max="2" width="33.8333333333333" style="150" customWidth="1"/>
    <col min="3" max="5" width="27.5" style="150" customWidth="1"/>
    <col min="6" max="6" width="13.1666666666667" style="2" customWidth="1"/>
    <col min="7" max="7" width="29.3333333333333" style="150" customWidth="1"/>
    <col min="8" max="8" width="18.1666666666667" style="2" customWidth="1"/>
    <col min="9" max="9" width="15.6666666666667" style="2" customWidth="1"/>
    <col min="10" max="10" width="22" style="150" customWidth="1"/>
    <col min="11" max="11" width="10.6666666666667" style="2" customWidth="1"/>
    <col min="12" max="16384" width="10.6666666666667" style="2"/>
  </cols>
  <sheetData>
    <row r="1" ht="18" customHeight="1" spans="10:10">
      <c r="J1" s="159"/>
    </row>
    <row r="2" ht="41.25" customHeight="1" spans="1:10">
      <c r="A2" s="151" t="s">
        <v>584</v>
      </c>
      <c r="B2" s="152"/>
      <c r="C2" s="152"/>
      <c r="D2" s="152"/>
      <c r="E2" s="152"/>
      <c r="F2" s="153"/>
      <c r="G2" s="152"/>
      <c r="H2" s="153"/>
      <c r="I2" s="153"/>
      <c r="J2" s="152"/>
    </row>
    <row r="3" ht="17.25" customHeight="1" spans="1:1">
      <c r="A3" s="154" t="s">
        <v>1</v>
      </c>
    </row>
    <row r="4" ht="44.25" customHeight="1" spans="1:10">
      <c r="A4" s="48" t="s">
        <v>209</v>
      </c>
      <c r="B4" s="48" t="s">
        <v>585</v>
      </c>
      <c r="C4" s="48" t="s">
        <v>586</v>
      </c>
      <c r="D4" s="48" t="s">
        <v>587</v>
      </c>
      <c r="E4" s="48" t="s">
        <v>588</v>
      </c>
      <c r="F4" s="117" t="s">
        <v>589</v>
      </c>
      <c r="G4" s="48" t="s">
        <v>590</v>
      </c>
      <c r="H4" s="117" t="s">
        <v>591</v>
      </c>
      <c r="I4" s="117" t="s">
        <v>592</v>
      </c>
      <c r="J4" s="48" t="s">
        <v>593</v>
      </c>
    </row>
    <row r="5" ht="18.75" customHeight="1" spans="1:10">
      <c r="A5" s="181">
        <v>1</v>
      </c>
      <c r="B5" s="181">
        <v>2</v>
      </c>
      <c r="C5" s="181">
        <v>3</v>
      </c>
      <c r="D5" s="181">
        <v>4</v>
      </c>
      <c r="E5" s="181">
        <v>5</v>
      </c>
      <c r="F5" s="174">
        <v>6</v>
      </c>
      <c r="G5" s="181">
        <v>7</v>
      </c>
      <c r="H5" s="174">
        <v>8</v>
      </c>
      <c r="I5" s="174">
        <v>9</v>
      </c>
      <c r="J5" s="181">
        <v>10</v>
      </c>
    </row>
    <row r="6" ht="42" customHeight="1" spans="1:10">
      <c r="A6" s="155" t="s">
        <v>206</v>
      </c>
      <c r="B6" s="156"/>
      <c r="C6" s="156"/>
      <c r="D6" s="156"/>
      <c r="E6" s="157"/>
      <c r="F6" s="158"/>
      <c r="G6" s="157"/>
      <c r="H6" s="158"/>
      <c r="I6" s="158"/>
      <c r="J6" s="157"/>
    </row>
    <row r="7" ht="42.75" customHeight="1" spans="1:10">
      <c r="A7" s="182" t="s">
        <v>594</v>
      </c>
      <c r="B7" s="182" t="s">
        <v>595</v>
      </c>
      <c r="C7" s="133" t="s">
        <v>596</v>
      </c>
      <c r="D7" s="133" t="s">
        <v>597</v>
      </c>
      <c r="E7" s="155" t="s">
        <v>598</v>
      </c>
      <c r="F7" s="133" t="s">
        <v>599</v>
      </c>
      <c r="G7" s="155" t="s">
        <v>516</v>
      </c>
      <c r="H7" s="133" t="s">
        <v>600</v>
      </c>
      <c r="I7" s="133" t="s">
        <v>601</v>
      </c>
      <c r="J7" s="155" t="s">
        <v>602</v>
      </c>
    </row>
    <row r="8" ht="42.75" customHeight="1" spans="1:10">
      <c r="A8" s="183"/>
      <c r="B8" s="183"/>
      <c r="C8" s="133" t="s">
        <v>596</v>
      </c>
      <c r="D8" s="133" t="s">
        <v>597</v>
      </c>
      <c r="E8" s="155" t="s">
        <v>603</v>
      </c>
      <c r="F8" s="133" t="s">
        <v>599</v>
      </c>
      <c r="G8" s="155" t="s">
        <v>604</v>
      </c>
      <c r="H8" s="133" t="s">
        <v>600</v>
      </c>
      <c r="I8" s="133" t="s">
        <v>601</v>
      </c>
      <c r="J8" s="155" t="s">
        <v>605</v>
      </c>
    </row>
    <row r="9" ht="42.75" customHeight="1" spans="1:10">
      <c r="A9" s="183"/>
      <c r="B9" s="183"/>
      <c r="C9" s="133" t="s">
        <v>596</v>
      </c>
      <c r="D9" s="133" t="s">
        <v>597</v>
      </c>
      <c r="E9" s="155" t="s">
        <v>606</v>
      </c>
      <c r="F9" s="133" t="s">
        <v>599</v>
      </c>
      <c r="G9" s="155" t="s">
        <v>539</v>
      </c>
      <c r="H9" s="133" t="s">
        <v>607</v>
      </c>
      <c r="I9" s="133" t="s">
        <v>601</v>
      </c>
      <c r="J9" s="155" t="s">
        <v>608</v>
      </c>
    </row>
    <row r="10" ht="42.75" customHeight="1" spans="1:10">
      <c r="A10" s="183"/>
      <c r="B10" s="183"/>
      <c r="C10" s="133" t="s">
        <v>596</v>
      </c>
      <c r="D10" s="133" t="s">
        <v>597</v>
      </c>
      <c r="E10" s="155" t="s">
        <v>609</v>
      </c>
      <c r="F10" s="133" t="s">
        <v>599</v>
      </c>
      <c r="G10" s="155" t="s">
        <v>610</v>
      </c>
      <c r="H10" s="133" t="s">
        <v>611</v>
      </c>
      <c r="I10" s="133" t="s">
        <v>601</v>
      </c>
      <c r="J10" s="155" t="s">
        <v>612</v>
      </c>
    </row>
    <row r="11" ht="42.75" customHeight="1" spans="1:10">
      <c r="A11" s="183"/>
      <c r="B11" s="183"/>
      <c r="C11" s="133" t="s">
        <v>596</v>
      </c>
      <c r="D11" s="133" t="s">
        <v>597</v>
      </c>
      <c r="E11" s="155" t="s">
        <v>613</v>
      </c>
      <c r="F11" s="133" t="s">
        <v>614</v>
      </c>
      <c r="G11" s="155" t="s">
        <v>615</v>
      </c>
      <c r="H11" s="133" t="s">
        <v>616</v>
      </c>
      <c r="I11" s="133" t="s">
        <v>601</v>
      </c>
      <c r="J11" s="155" t="s">
        <v>617</v>
      </c>
    </row>
    <row r="12" ht="42.75" customHeight="1" spans="1:10">
      <c r="A12" s="183"/>
      <c r="B12" s="183"/>
      <c r="C12" s="133" t="s">
        <v>596</v>
      </c>
      <c r="D12" s="133" t="s">
        <v>618</v>
      </c>
      <c r="E12" s="155" t="s">
        <v>619</v>
      </c>
      <c r="F12" s="133" t="s">
        <v>620</v>
      </c>
      <c r="G12" s="155" t="s">
        <v>621</v>
      </c>
      <c r="H12" s="133" t="s">
        <v>622</v>
      </c>
      <c r="I12" s="133" t="s">
        <v>623</v>
      </c>
      <c r="J12" s="155" t="s">
        <v>624</v>
      </c>
    </row>
    <row r="13" ht="42.75" customHeight="1" spans="1:10">
      <c r="A13" s="183"/>
      <c r="B13" s="183"/>
      <c r="C13" s="133" t="s">
        <v>596</v>
      </c>
      <c r="D13" s="133" t="s">
        <v>618</v>
      </c>
      <c r="E13" s="155" t="s">
        <v>625</v>
      </c>
      <c r="F13" s="133" t="s">
        <v>620</v>
      </c>
      <c r="G13" s="155" t="s">
        <v>621</v>
      </c>
      <c r="H13" s="133" t="s">
        <v>622</v>
      </c>
      <c r="I13" s="133" t="s">
        <v>623</v>
      </c>
      <c r="J13" s="155" t="s">
        <v>626</v>
      </c>
    </row>
    <row r="14" ht="42.75" customHeight="1" spans="1:10">
      <c r="A14" s="183"/>
      <c r="B14" s="183"/>
      <c r="C14" s="133" t="s">
        <v>627</v>
      </c>
      <c r="D14" s="133" t="s">
        <v>628</v>
      </c>
      <c r="E14" s="155" t="s">
        <v>629</v>
      </c>
      <c r="F14" s="133" t="s">
        <v>620</v>
      </c>
      <c r="G14" s="155" t="s">
        <v>630</v>
      </c>
      <c r="H14" s="133" t="s">
        <v>622</v>
      </c>
      <c r="I14" s="133" t="s">
        <v>623</v>
      </c>
      <c r="J14" s="155" t="s">
        <v>631</v>
      </c>
    </row>
    <row r="15" ht="42.75" customHeight="1" spans="1:10">
      <c r="A15" s="183"/>
      <c r="B15" s="183"/>
      <c r="C15" s="133" t="s">
        <v>632</v>
      </c>
      <c r="D15" s="133" t="s">
        <v>633</v>
      </c>
      <c r="E15" s="155" t="s">
        <v>634</v>
      </c>
      <c r="F15" s="133" t="s">
        <v>620</v>
      </c>
      <c r="G15" s="155" t="s">
        <v>630</v>
      </c>
      <c r="H15" s="133" t="s">
        <v>622</v>
      </c>
      <c r="I15" s="133" t="s">
        <v>623</v>
      </c>
      <c r="J15" s="155" t="s">
        <v>635</v>
      </c>
    </row>
    <row r="16" ht="42.75" customHeight="1" spans="1:10">
      <c r="A16" s="184"/>
      <c r="B16" s="184"/>
      <c r="C16" s="133" t="s">
        <v>632</v>
      </c>
      <c r="D16" s="133" t="s">
        <v>633</v>
      </c>
      <c r="E16" s="155" t="s">
        <v>636</v>
      </c>
      <c r="F16" s="133" t="s">
        <v>620</v>
      </c>
      <c r="G16" s="155" t="s">
        <v>630</v>
      </c>
      <c r="H16" s="133" t="s">
        <v>622</v>
      </c>
      <c r="I16" s="133" t="s">
        <v>623</v>
      </c>
      <c r="J16" s="155" t="s">
        <v>637</v>
      </c>
    </row>
    <row r="17" ht="42.75" customHeight="1" spans="1:10">
      <c r="A17" s="182" t="s">
        <v>638</v>
      </c>
      <c r="B17" s="182" t="s">
        <v>639</v>
      </c>
      <c r="C17" s="133" t="s">
        <v>596</v>
      </c>
      <c r="D17" s="133" t="s">
        <v>597</v>
      </c>
      <c r="E17" s="155" t="s">
        <v>640</v>
      </c>
      <c r="F17" s="133" t="s">
        <v>620</v>
      </c>
      <c r="G17" s="155" t="s">
        <v>379</v>
      </c>
      <c r="H17" s="133" t="s">
        <v>641</v>
      </c>
      <c r="I17" s="133" t="s">
        <v>601</v>
      </c>
      <c r="J17" s="155" t="s">
        <v>642</v>
      </c>
    </row>
    <row r="18" ht="42.75" customHeight="1" spans="1:10">
      <c r="A18" s="183"/>
      <c r="B18" s="183"/>
      <c r="C18" s="133" t="s">
        <v>596</v>
      </c>
      <c r="D18" s="133" t="s">
        <v>618</v>
      </c>
      <c r="E18" s="155" t="s">
        <v>643</v>
      </c>
      <c r="F18" s="133" t="s">
        <v>620</v>
      </c>
      <c r="G18" s="155" t="s">
        <v>621</v>
      </c>
      <c r="H18" s="133" t="s">
        <v>622</v>
      </c>
      <c r="I18" s="133" t="s">
        <v>623</v>
      </c>
      <c r="J18" s="155" t="s">
        <v>642</v>
      </c>
    </row>
    <row r="19" ht="42.75" customHeight="1" spans="1:10">
      <c r="A19" s="183"/>
      <c r="B19" s="183"/>
      <c r="C19" s="133" t="s">
        <v>596</v>
      </c>
      <c r="D19" s="133" t="s">
        <v>644</v>
      </c>
      <c r="E19" s="155" t="s">
        <v>645</v>
      </c>
      <c r="F19" s="133" t="s">
        <v>614</v>
      </c>
      <c r="G19" s="155" t="s">
        <v>646</v>
      </c>
      <c r="H19" s="133" t="s">
        <v>647</v>
      </c>
      <c r="I19" s="133" t="s">
        <v>601</v>
      </c>
      <c r="J19" s="155" t="s">
        <v>642</v>
      </c>
    </row>
    <row r="20" ht="42.75" customHeight="1" spans="1:10">
      <c r="A20" s="183"/>
      <c r="B20" s="183"/>
      <c r="C20" s="133" t="s">
        <v>596</v>
      </c>
      <c r="D20" s="133" t="s">
        <v>648</v>
      </c>
      <c r="E20" s="155" t="s">
        <v>649</v>
      </c>
      <c r="F20" s="133" t="s">
        <v>614</v>
      </c>
      <c r="G20" s="155" t="s">
        <v>604</v>
      </c>
      <c r="H20" s="133" t="s">
        <v>616</v>
      </c>
      <c r="I20" s="133" t="s">
        <v>601</v>
      </c>
      <c r="J20" s="155" t="s">
        <v>642</v>
      </c>
    </row>
    <row r="21" ht="42.75" customHeight="1" spans="1:10">
      <c r="A21" s="183"/>
      <c r="B21" s="183"/>
      <c r="C21" s="133" t="s">
        <v>627</v>
      </c>
      <c r="D21" s="133" t="s">
        <v>628</v>
      </c>
      <c r="E21" s="155" t="s">
        <v>650</v>
      </c>
      <c r="F21" s="133" t="s">
        <v>620</v>
      </c>
      <c r="G21" s="155" t="s">
        <v>651</v>
      </c>
      <c r="H21" s="133" t="s">
        <v>622</v>
      </c>
      <c r="I21" s="133" t="s">
        <v>623</v>
      </c>
      <c r="J21" s="155" t="s">
        <v>642</v>
      </c>
    </row>
    <row r="22" ht="42.75" customHeight="1" spans="1:10">
      <c r="A22" s="183"/>
      <c r="B22" s="183"/>
      <c r="C22" s="133" t="s">
        <v>627</v>
      </c>
      <c r="D22" s="133" t="s">
        <v>652</v>
      </c>
      <c r="E22" s="155" t="s">
        <v>653</v>
      </c>
      <c r="F22" s="133" t="s">
        <v>620</v>
      </c>
      <c r="G22" s="155" t="s">
        <v>654</v>
      </c>
      <c r="H22" s="133" t="s">
        <v>622</v>
      </c>
      <c r="I22" s="133" t="s">
        <v>623</v>
      </c>
      <c r="J22" s="155" t="s">
        <v>642</v>
      </c>
    </row>
    <row r="23" ht="42.75" customHeight="1" spans="1:10">
      <c r="A23" s="184"/>
      <c r="B23" s="184"/>
      <c r="C23" s="133" t="s">
        <v>632</v>
      </c>
      <c r="D23" s="133" t="s">
        <v>633</v>
      </c>
      <c r="E23" s="155" t="s">
        <v>655</v>
      </c>
      <c r="F23" s="133" t="s">
        <v>620</v>
      </c>
      <c r="G23" s="155" t="s">
        <v>656</v>
      </c>
      <c r="H23" s="133" t="s">
        <v>622</v>
      </c>
      <c r="I23" s="133" t="s">
        <v>623</v>
      </c>
      <c r="J23" s="155" t="s">
        <v>642</v>
      </c>
    </row>
    <row r="24" ht="42.75" customHeight="1" spans="1:10">
      <c r="A24" s="182" t="s">
        <v>657</v>
      </c>
      <c r="B24" s="182" t="s">
        <v>658</v>
      </c>
      <c r="C24" s="133" t="s">
        <v>596</v>
      </c>
      <c r="D24" s="133" t="s">
        <v>597</v>
      </c>
      <c r="E24" s="155" t="s">
        <v>659</v>
      </c>
      <c r="F24" s="133" t="s">
        <v>620</v>
      </c>
      <c r="G24" s="155" t="s">
        <v>660</v>
      </c>
      <c r="H24" s="133" t="s">
        <v>661</v>
      </c>
      <c r="I24" s="133" t="s">
        <v>623</v>
      </c>
      <c r="J24" s="155" t="s">
        <v>662</v>
      </c>
    </row>
    <row r="25" ht="42.75" customHeight="1" spans="1:10">
      <c r="A25" s="183"/>
      <c r="B25" s="183"/>
      <c r="C25" s="133" t="s">
        <v>627</v>
      </c>
      <c r="D25" s="133" t="s">
        <v>652</v>
      </c>
      <c r="E25" s="155" t="s">
        <v>663</v>
      </c>
      <c r="F25" s="133" t="s">
        <v>620</v>
      </c>
      <c r="G25" s="155" t="s">
        <v>664</v>
      </c>
      <c r="H25" s="133" t="s">
        <v>622</v>
      </c>
      <c r="I25" s="133" t="s">
        <v>623</v>
      </c>
      <c r="J25" s="155" t="s">
        <v>665</v>
      </c>
    </row>
    <row r="26" ht="42.75" customHeight="1" spans="1:10">
      <c r="A26" s="184"/>
      <c r="B26" s="184"/>
      <c r="C26" s="133" t="s">
        <v>632</v>
      </c>
      <c r="D26" s="133" t="s">
        <v>633</v>
      </c>
      <c r="E26" s="155" t="s">
        <v>666</v>
      </c>
      <c r="F26" s="133" t="s">
        <v>620</v>
      </c>
      <c r="G26" s="155" t="s">
        <v>667</v>
      </c>
      <c r="H26" s="133" t="s">
        <v>622</v>
      </c>
      <c r="I26" s="133" t="s">
        <v>623</v>
      </c>
      <c r="J26" s="155" t="s">
        <v>668</v>
      </c>
    </row>
    <row r="27" ht="42.75" customHeight="1" spans="1:10">
      <c r="A27" s="182" t="s">
        <v>669</v>
      </c>
      <c r="B27" s="182" t="s">
        <v>670</v>
      </c>
      <c r="C27" s="133" t="s">
        <v>596</v>
      </c>
      <c r="D27" s="133" t="s">
        <v>597</v>
      </c>
      <c r="E27" s="155" t="s">
        <v>671</v>
      </c>
      <c r="F27" s="133" t="s">
        <v>599</v>
      </c>
      <c r="G27" s="155" t="s">
        <v>518</v>
      </c>
      <c r="H27" s="133" t="s">
        <v>600</v>
      </c>
      <c r="I27" s="133" t="s">
        <v>601</v>
      </c>
      <c r="J27" s="155" t="s">
        <v>672</v>
      </c>
    </row>
    <row r="28" ht="42.75" customHeight="1" spans="1:10">
      <c r="A28" s="183"/>
      <c r="B28" s="183"/>
      <c r="C28" s="133" t="s">
        <v>596</v>
      </c>
      <c r="D28" s="133" t="s">
        <v>597</v>
      </c>
      <c r="E28" s="155" t="s">
        <v>673</v>
      </c>
      <c r="F28" s="133" t="s">
        <v>599</v>
      </c>
      <c r="G28" s="155" t="s">
        <v>674</v>
      </c>
      <c r="H28" s="133" t="s">
        <v>607</v>
      </c>
      <c r="I28" s="133" t="s">
        <v>601</v>
      </c>
      <c r="J28" s="155" t="s">
        <v>675</v>
      </c>
    </row>
    <row r="29" ht="42.75" customHeight="1" spans="1:10">
      <c r="A29" s="183"/>
      <c r="B29" s="183"/>
      <c r="C29" s="133" t="s">
        <v>596</v>
      </c>
      <c r="D29" s="133" t="s">
        <v>618</v>
      </c>
      <c r="E29" s="155" t="s">
        <v>676</v>
      </c>
      <c r="F29" s="133" t="s">
        <v>599</v>
      </c>
      <c r="G29" s="155" t="s">
        <v>667</v>
      </c>
      <c r="H29" s="133" t="s">
        <v>622</v>
      </c>
      <c r="I29" s="133" t="s">
        <v>601</v>
      </c>
      <c r="J29" s="155" t="s">
        <v>677</v>
      </c>
    </row>
    <row r="30" ht="42.75" customHeight="1" spans="1:10">
      <c r="A30" s="183"/>
      <c r="B30" s="183"/>
      <c r="C30" s="133" t="s">
        <v>596</v>
      </c>
      <c r="D30" s="133" t="s">
        <v>618</v>
      </c>
      <c r="E30" s="155" t="s">
        <v>678</v>
      </c>
      <c r="F30" s="133" t="s">
        <v>599</v>
      </c>
      <c r="G30" s="155" t="s">
        <v>667</v>
      </c>
      <c r="H30" s="133" t="s">
        <v>622</v>
      </c>
      <c r="I30" s="133" t="s">
        <v>601</v>
      </c>
      <c r="J30" s="155" t="s">
        <v>679</v>
      </c>
    </row>
    <row r="31" ht="42.75" customHeight="1" spans="1:10">
      <c r="A31" s="183"/>
      <c r="B31" s="183"/>
      <c r="C31" s="133" t="s">
        <v>596</v>
      </c>
      <c r="D31" s="133" t="s">
        <v>648</v>
      </c>
      <c r="E31" s="155" t="s">
        <v>680</v>
      </c>
      <c r="F31" s="133" t="s">
        <v>614</v>
      </c>
      <c r="G31" s="155" t="s">
        <v>681</v>
      </c>
      <c r="H31" s="133" t="s">
        <v>682</v>
      </c>
      <c r="I31" s="133" t="s">
        <v>601</v>
      </c>
      <c r="J31" s="155" t="s">
        <v>683</v>
      </c>
    </row>
    <row r="32" ht="42.75" customHeight="1" spans="1:10">
      <c r="A32" s="183"/>
      <c r="B32" s="183"/>
      <c r="C32" s="133" t="s">
        <v>627</v>
      </c>
      <c r="D32" s="133" t="s">
        <v>652</v>
      </c>
      <c r="E32" s="155" t="s">
        <v>684</v>
      </c>
      <c r="F32" s="133" t="s">
        <v>620</v>
      </c>
      <c r="G32" s="155" t="s">
        <v>685</v>
      </c>
      <c r="H32" s="133" t="s">
        <v>622</v>
      </c>
      <c r="I32" s="133" t="s">
        <v>623</v>
      </c>
      <c r="J32" s="155" t="s">
        <v>686</v>
      </c>
    </row>
    <row r="33" ht="42.75" customHeight="1" spans="1:10">
      <c r="A33" s="184"/>
      <c r="B33" s="184"/>
      <c r="C33" s="133" t="s">
        <v>632</v>
      </c>
      <c r="D33" s="133" t="s">
        <v>633</v>
      </c>
      <c r="E33" s="155" t="s">
        <v>687</v>
      </c>
      <c r="F33" s="133" t="s">
        <v>599</v>
      </c>
      <c r="G33" s="155" t="s">
        <v>630</v>
      </c>
      <c r="H33" s="133" t="s">
        <v>622</v>
      </c>
      <c r="I33" s="133" t="s">
        <v>601</v>
      </c>
      <c r="J33" s="155" t="s">
        <v>688</v>
      </c>
    </row>
    <row r="34" ht="42.75" customHeight="1" spans="1:10">
      <c r="A34" s="182" t="s">
        <v>689</v>
      </c>
      <c r="B34" s="182" t="s">
        <v>690</v>
      </c>
      <c r="C34" s="133" t="s">
        <v>596</v>
      </c>
      <c r="D34" s="133" t="s">
        <v>597</v>
      </c>
      <c r="E34" s="155" t="s">
        <v>691</v>
      </c>
      <c r="F34" s="133" t="s">
        <v>620</v>
      </c>
      <c r="G34" s="155" t="s">
        <v>692</v>
      </c>
      <c r="H34" s="133" t="s">
        <v>693</v>
      </c>
      <c r="I34" s="133" t="s">
        <v>601</v>
      </c>
      <c r="J34" s="155" t="s">
        <v>694</v>
      </c>
    </row>
    <row r="35" ht="42.75" customHeight="1" spans="1:10">
      <c r="A35" s="183"/>
      <c r="B35" s="183"/>
      <c r="C35" s="133" t="s">
        <v>596</v>
      </c>
      <c r="D35" s="133" t="s">
        <v>618</v>
      </c>
      <c r="E35" s="155" t="s">
        <v>695</v>
      </c>
      <c r="F35" s="133" t="s">
        <v>620</v>
      </c>
      <c r="G35" s="155" t="s">
        <v>696</v>
      </c>
      <c r="H35" s="133" t="s">
        <v>697</v>
      </c>
      <c r="I35" s="133" t="s">
        <v>601</v>
      </c>
      <c r="J35" s="155" t="s">
        <v>694</v>
      </c>
    </row>
    <row r="36" ht="42.75" customHeight="1" spans="1:10">
      <c r="A36" s="183"/>
      <c r="B36" s="183"/>
      <c r="C36" s="133" t="s">
        <v>596</v>
      </c>
      <c r="D36" s="133" t="s">
        <v>644</v>
      </c>
      <c r="E36" s="155" t="s">
        <v>698</v>
      </c>
      <c r="F36" s="133" t="s">
        <v>620</v>
      </c>
      <c r="G36" s="155" t="s">
        <v>699</v>
      </c>
      <c r="H36" s="133" t="s">
        <v>647</v>
      </c>
      <c r="I36" s="133" t="s">
        <v>601</v>
      </c>
      <c r="J36" s="155" t="s">
        <v>694</v>
      </c>
    </row>
    <row r="37" ht="42.75" customHeight="1" spans="1:10">
      <c r="A37" s="183"/>
      <c r="B37" s="183"/>
      <c r="C37" s="133" t="s">
        <v>596</v>
      </c>
      <c r="D37" s="133" t="s">
        <v>648</v>
      </c>
      <c r="E37" s="155" t="s">
        <v>700</v>
      </c>
      <c r="F37" s="133" t="s">
        <v>620</v>
      </c>
      <c r="G37" s="155" t="s">
        <v>701</v>
      </c>
      <c r="H37" s="133" t="s">
        <v>682</v>
      </c>
      <c r="I37" s="133" t="s">
        <v>601</v>
      </c>
      <c r="J37" s="155" t="s">
        <v>694</v>
      </c>
    </row>
    <row r="38" ht="42.75" customHeight="1" spans="1:10">
      <c r="A38" s="183"/>
      <c r="B38" s="183"/>
      <c r="C38" s="133" t="s">
        <v>627</v>
      </c>
      <c r="D38" s="133" t="s">
        <v>628</v>
      </c>
      <c r="E38" s="155" t="s">
        <v>702</v>
      </c>
      <c r="F38" s="133" t="s">
        <v>620</v>
      </c>
      <c r="G38" s="155" t="s">
        <v>703</v>
      </c>
      <c r="H38" s="133" t="s">
        <v>622</v>
      </c>
      <c r="I38" s="133" t="s">
        <v>623</v>
      </c>
      <c r="J38" s="155" t="s">
        <v>694</v>
      </c>
    </row>
    <row r="39" ht="42.75" customHeight="1" spans="1:10">
      <c r="A39" s="183"/>
      <c r="B39" s="183"/>
      <c r="C39" s="133" t="s">
        <v>627</v>
      </c>
      <c r="D39" s="133" t="s">
        <v>652</v>
      </c>
      <c r="E39" s="155" t="s">
        <v>704</v>
      </c>
      <c r="F39" s="133" t="s">
        <v>620</v>
      </c>
      <c r="G39" s="155" t="s">
        <v>705</v>
      </c>
      <c r="H39" s="133" t="s">
        <v>622</v>
      </c>
      <c r="I39" s="133" t="s">
        <v>623</v>
      </c>
      <c r="J39" s="155" t="s">
        <v>694</v>
      </c>
    </row>
    <row r="40" ht="42.75" customHeight="1" spans="1:10">
      <c r="A40" s="184"/>
      <c r="B40" s="184"/>
      <c r="C40" s="133" t="s">
        <v>632</v>
      </c>
      <c r="D40" s="133" t="s">
        <v>633</v>
      </c>
      <c r="E40" s="155" t="s">
        <v>706</v>
      </c>
      <c r="F40" s="133" t="s">
        <v>620</v>
      </c>
      <c r="G40" s="155" t="s">
        <v>707</v>
      </c>
      <c r="H40" s="133" t="s">
        <v>622</v>
      </c>
      <c r="I40" s="133" t="s">
        <v>623</v>
      </c>
      <c r="J40" s="155" t="s">
        <v>694</v>
      </c>
    </row>
    <row r="41" ht="42.75" customHeight="1" spans="1:10">
      <c r="A41" s="182" t="s">
        <v>708</v>
      </c>
      <c r="B41" s="182" t="s">
        <v>709</v>
      </c>
      <c r="C41" s="133" t="s">
        <v>596</v>
      </c>
      <c r="D41" s="133" t="s">
        <v>597</v>
      </c>
      <c r="E41" s="155" t="s">
        <v>710</v>
      </c>
      <c r="F41" s="133" t="s">
        <v>599</v>
      </c>
      <c r="G41" s="155" t="s">
        <v>711</v>
      </c>
      <c r="H41" s="133" t="s">
        <v>607</v>
      </c>
      <c r="I41" s="133" t="s">
        <v>601</v>
      </c>
      <c r="J41" s="155" t="s">
        <v>712</v>
      </c>
    </row>
    <row r="42" ht="42.75" customHeight="1" spans="1:10">
      <c r="A42" s="183"/>
      <c r="B42" s="183"/>
      <c r="C42" s="133" t="s">
        <v>596</v>
      </c>
      <c r="D42" s="133" t="s">
        <v>618</v>
      </c>
      <c r="E42" s="155" t="s">
        <v>713</v>
      </c>
      <c r="F42" s="133" t="s">
        <v>620</v>
      </c>
      <c r="G42" s="155" t="s">
        <v>714</v>
      </c>
      <c r="H42" s="133" t="s">
        <v>607</v>
      </c>
      <c r="I42" s="133" t="s">
        <v>623</v>
      </c>
      <c r="J42" s="155" t="s">
        <v>715</v>
      </c>
    </row>
    <row r="43" ht="42.75" customHeight="1" spans="1:10">
      <c r="A43" s="183"/>
      <c r="B43" s="183"/>
      <c r="C43" s="133" t="s">
        <v>596</v>
      </c>
      <c r="D43" s="133" t="s">
        <v>644</v>
      </c>
      <c r="E43" s="155" t="s">
        <v>716</v>
      </c>
      <c r="F43" s="133" t="s">
        <v>620</v>
      </c>
      <c r="G43" s="155" t="s">
        <v>717</v>
      </c>
      <c r="H43" s="133" t="s">
        <v>718</v>
      </c>
      <c r="I43" s="133" t="s">
        <v>623</v>
      </c>
      <c r="J43" s="155" t="s">
        <v>719</v>
      </c>
    </row>
    <row r="44" ht="42.75" customHeight="1" spans="1:10">
      <c r="A44" s="183"/>
      <c r="B44" s="183"/>
      <c r="C44" s="133" t="s">
        <v>596</v>
      </c>
      <c r="D44" s="133" t="s">
        <v>648</v>
      </c>
      <c r="E44" s="155" t="s">
        <v>720</v>
      </c>
      <c r="F44" s="133" t="s">
        <v>620</v>
      </c>
      <c r="G44" s="155" t="s">
        <v>721</v>
      </c>
      <c r="H44" s="133" t="s">
        <v>697</v>
      </c>
      <c r="I44" s="133" t="s">
        <v>601</v>
      </c>
      <c r="J44" s="155" t="s">
        <v>722</v>
      </c>
    </row>
    <row r="45" ht="42.75" customHeight="1" spans="1:10">
      <c r="A45" s="183"/>
      <c r="B45" s="183"/>
      <c r="C45" s="133" t="s">
        <v>627</v>
      </c>
      <c r="D45" s="133" t="s">
        <v>628</v>
      </c>
      <c r="E45" s="155" t="s">
        <v>723</v>
      </c>
      <c r="F45" s="133" t="s">
        <v>620</v>
      </c>
      <c r="G45" s="155" t="s">
        <v>724</v>
      </c>
      <c r="H45" s="133" t="s">
        <v>622</v>
      </c>
      <c r="I45" s="133" t="s">
        <v>623</v>
      </c>
      <c r="J45" s="155" t="s">
        <v>725</v>
      </c>
    </row>
    <row r="46" ht="42.75" customHeight="1" spans="1:10">
      <c r="A46" s="183"/>
      <c r="B46" s="183"/>
      <c r="C46" s="133" t="s">
        <v>627</v>
      </c>
      <c r="D46" s="133" t="s">
        <v>652</v>
      </c>
      <c r="E46" s="155" t="s">
        <v>726</v>
      </c>
      <c r="F46" s="133" t="s">
        <v>620</v>
      </c>
      <c r="G46" s="155" t="s">
        <v>727</v>
      </c>
      <c r="H46" s="133" t="s">
        <v>622</v>
      </c>
      <c r="I46" s="133" t="s">
        <v>623</v>
      </c>
      <c r="J46" s="155" t="s">
        <v>728</v>
      </c>
    </row>
    <row r="47" ht="42.75" customHeight="1" spans="1:10">
      <c r="A47" s="184"/>
      <c r="B47" s="184"/>
      <c r="C47" s="133" t="s">
        <v>632</v>
      </c>
      <c r="D47" s="133" t="s">
        <v>633</v>
      </c>
      <c r="E47" s="155" t="s">
        <v>729</v>
      </c>
      <c r="F47" s="133" t="s">
        <v>620</v>
      </c>
      <c r="G47" s="155" t="s">
        <v>730</v>
      </c>
      <c r="H47" s="133" t="s">
        <v>622</v>
      </c>
      <c r="I47" s="133" t="s">
        <v>623</v>
      </c>
      <c r="J47" s="155" t="s">
        <v>731</v>
      </c>
    </row>
    <row r="48" ht="42.75" customHeight="1" spans="1:10">
      <c r="A48" s="182" t="s">
        <v>732</v>
      </c>
      <c r="B48" s="182" t="s">
        <v>733</v>
      </c>
      <c r="C48" s="133" t="s">
        <v>596</v>
      </c>
      <c r="D48" s="133" t="s">
        <v>597</v>
      </c>
      <c r="E48" s="155" t="s">
        <v>734</v>
      </c>
      <c r="F48" s="133" t="s">
        <v>620</v>
      </c>
      <c r="G48" s="155" t="s">
        <v>735</v>
      </c>
      <c r="H48" s="133" t="s">
        <v>661</v>
      </c>
      <c r="I48" s="133" t="s">
        <v>601</v>
      </c>
      <c r="J48" s="155" t="s">
        <v>736</v>
      </c>
    </row>
    <row r="49" ht="42.75" customHeight="1" spans="1:10">
      <c r="A49" s="183"/>
      <c r="B49" s="183"/>
      <c r="C49" s="133" t="s">
        <v>596</v>
      </c>
      <c r="D49" s="133" t="s">
        <v>597</v>
      </c>
      <c r="E49" s="155" t="s">
        <v>737</v>
      </c>
      <c r="F49" s="133" t="s">
        <v>620</v>
      </c>
      <c r="G49" s="155" t="s">
        <v>604</v>
      </c>
      <c r="H49" s="133" t="s">
        <v>661</v>
      </c>
      <c r="I49" s="133" t="s">
        <v>601</v>
      </c>
      <c r="J49" s="155" t="s">
        <v>738</v>
      </c>
    </row>
    <row r="50" ht="42.75" customHeight="1" spans="1:10">
      <c r="A50" s="183"/>
      <c r="B50" s="183"/>
      <c r="C50" s="133" t="s">
        <v>596</v>
      </c>
      <c r="D50" s="133" t="s">
        <v>597</v>
      </c>
      <c r="E50" s="155" t="s">
        <v>739</v>
      </c>
      <c r="F50" s="133" t="s">
        <v>620</v>
      </c>
      <c r="G50" s="155" t="s">
        <v>740</v>
      </c>
      <c r="H50" s="133" t="s">
        <v>661</v>
      </c>
      <c r="I50" s="133" t="s">
        <v>601</v>
      </c>
      <c r="J50" s="155" t="s">
        <v>741</v>
      </c>
    </row>
    <row r="51" ht="42.75" customHeight="1" spans="1:10">
      <c r="A51" s="183"/>
      <c r="B51" s="183"/>
      <c r="C51" s="133" t="s">
        <v>627</v>
      </c>
      <c r="D51" s="133" t="s">
        <v>628</v>
      </c>
      <c r="E51" s="155" t="s">
        <v>742</v>
      </c>
      <c r="F51" s="133" t="s">
        <v>620</v>
      </c>
      <c r="G51" s="155" t="s">
        <v>743</v>
      </c>
      <c r="H51" s="133" t="s">
        <v>520</v>
      </c>
      <c r="I51" s="133" t="s">
        <v>623</v>
      </c>
      <c r="J51" s="155" t="s">
        <v>744</v>
      </c>
    </row>
    <row r="52" ht="42.75" customHeight="1" spans="1:10">
      <c r="A52" s="183"/>
      <c r="B52" s="183"/>
      <c r="C52" s="133" t="s">
        <v>632</v>
      </c>
      <c r="D52" s="133" t="s">
        <v>633</v>
      </c>
      <c r="E52" s="155" t="s">
        <v>745</v>
      </c>
      <c r="F52" s="133" t="s">
        <v>599</v>
      </c>
      <c r="G52" s="155" t="s">
        <v>630</v>
      </c>
      <c r="H52" s="133" t="s">
        <v>622</v>
      </c>
      <c r="I52" s="133" t="s">
        <v>601</v>
      </c>
      <c r="J52" s="155" t="s">
        <v>746</v>
      </c>
    </row>
    <row r="53" ht="42.75" customHeight="1" spans="1:10">
      <c r="A53" s="184"/>
      <c r="B53" s="184"/>
      <c r="C53" s="133" t="s">
        <v>632</v>
      </c>
      <c r="D53" s="133" t="s">
        <v>633</v>
      </c>
      <c r="E53" s="155" t="s">
        <v>636</v>
      </c>
      <c r="F53" s="133" t="s">
        <v>599</v>
      </c>
      <c r="G53" s="155" t="s">
        <v>630</v>
      </c>
      <c r="H53" s="133" t="s">
        <v>622</v>
      </c>
      <c r="I53" s="133" t="s">
        <v>601</v>
      </c>
      <c r="J53" s="155" t="s">
        <v>747</v>
      </c>
    </row>
    <row r="54" ht="42.75" customHeight="1" spans="1:10">
      <c r="A54" s="182" t="s">
        <v>748</v>
      </c>
      <c r="B54" s="182" t="s">
        <v>749</v>
      </c>
      <c r="C54" s="133" t="s">
        <v>596</v>
      </c>
      <c r="D54" s="133" t="s">
        <v>597</v>
      </c>
      <c r="E54" s="155" t="s">
        <v>750</v>
      </c>
      <c r="F54" s="133" t="s">
        <v>620</v>
      </c>
      <c r="G54" s="155" t="s">
        <v>751</v>
      </c>
      <c r="H54" s="133" t="s">
        <v>697</v>
      </c>
      <c r="I54" s="133" t="s">
        <v>601</v>
      </c>
      <c r="J54" s="155" t="s">
        <v>752</v>
      </c>
    </row>
    <row r="55" ht="42.75" customHeight="1" spans="1:10">
      <c r="A55" s="183"/>
      <c r="B55" s="183"/>
      <c r="C55" s="133" t="s">
        <v>596</v>
      </c>
      <c r="D55" s="133" t="s">
        <v>597</v>
      </c>
      <c r="E55" s="155" t="s">
        <v>753</v>
      </c>
      <c r="F55" s="133" t="s">
        <v>620</v>
      </c>
      <c r="G55" s="155" t="s">
        <v>754</v>
      </c>
      <c r="H55" s="133" t="s">
        <v>682</v>
      </c>
      <c r="I55" s="133" t="s">
        <v>601</v>
      </c>
      <c r="J55" s="155" t="s">
        <v>752</v>
      </c>
    </row>
    <row r="56" ht="42.75" customHeight="1" spans="1:10">
      <c r="A56" s="183"/>
      <c r="B56" s="183"/>
      <c r="C56" s="133" t="s">
        <v>596</v>
      </c>
      <c r="D56" s="133" t="s">
        <v>648</v>
      </c>
      <c r="E56" s="155" t="s">
        <v>755</v>
      </c>
      <c r="F56" s="133" t="s">
        <v>620</v>
      </c>
      <c r="G56" s="155" t="s">
        <v>756</v>
      </c>
      <c r="H56" s="133" t="s">
        <v>682</v>
      </c>
      <c r="I56" s="133" t="s">
        <v>601</v>
      </c>
      <c r="J56" s="155" t="s">
        <v>752</v>
      </c>
    </row>
    <row r="57" ht="42.75" customHeight="1" spans="1:10">
      <c r="A57" s="183"/>
      <c r="B57" s="183"/>
      <c r="C57" s="133" t="s">
        <v>627</v>
      </c>
      <c r="D57" s="133" t="s">
        <v>628</v>
      </c>
      <c r="E57" s="155" t="s">
        <v>757</v>
      </c>
      <c r="F57" s="133" t="s">
        <v>620</v>
      </c>
      <c r="G57" s="155" t="s">
        <v>758</v>
      </c>
      <c r="H57" s="133" t="s">
        <v>622</v>
      </c>
      <c r="I57" s="133" t="s">
        <v>623</v>
      </c>
      <c r="J57" s="155" t="s">
        <v>752</v>
      </c>
    </row>
    <row r="58" ht="42.75" customHeight="1" spans="1:10">
      <c r="A58" s="184"/>
      <c r="B58" s="184"/>
      <c r="C58" s="133" t="s">
        <v>632</v>
      </c>
      <c r="D58" s="133" t="s">
        <v>633</v>
      </c>
      <c r="E58" s="155" t="s">
        <v>759</v>
      </c>
      <c r="F58" s="133" t="s">
        <v>599</v>
      </c>
      <c r="G58" s="155" t="s">
        <v>630</v>
      </c>
      <c r="H58" s="133" t="s">
        <v>622</v>
      </c>
      <c r="I58" s="133" t="s">
        <v>601</v>
      </c>
      <c r="J58" s="155" t="s">
        <v>752</v>
      </c>
    </row>
    <row r="59" ht="42.75" customHeight="1" spans="1:10">
      <c r="A59" s="182" t="s">
        <v>760</v>
      </c>
      <c r="B59" s="182" t="s">
        <v>761</v>
      </c>
      <c r="C59" s="133" t="s">
        <v>596</v>
      </c>
      <c r="D59" s="133" t="s">
        <v>597</v>
      </c>
      <c r="E59" s="155" t="s">
        <v>762</v>
      </c>
      <c r="F59" s="133" t="s">
        <v>620</v>
      </c>
      <c r="G59" s="155" t="s">
        <v>763</v>
      </c>
      <c r="H59" s="133" t="s">
        <v>641</v>
      </c>
      <c r="I59" s="133" t="s">
        <v>601</v>
      </c>
      <c r="J59" s="155" t="s">
        <v>764</v>
      </c>
    </row>
    <row r="60" ht="42.75" customHeight="1" spans="1:10">
      <c r="A60" s="183"/>
      <c r="B60" s="183"/>
      <c r="C60" s="133" t="s">
        <v>596</v>
      </c>
      <c r="D60" s="133" t="s">
        <v>597</v>
      </c>
      <c r="E60" s="155" t="s">
        <v>765</v>
      </c>
      <c r="F60" s="133" t="s">
        <v>620</v>
      </c>
      <c r="G60" s="155" t="s">
        <v>766</v>
      </c>
      <c r="H60" s="133" t="s">
        <v>641</v>
      </c>
      <c r="I60" s="133" t="s">
        <v>601</v>
      </c>
      <c r="J60" s="155" t="s">
        <v>767</v>
      </c>
    </row>
    <row r="61" ht="42.75" customHeight="1" spans="1:10">
      <c r="A61" s="183"/>
      <c r="B61" s="183"/>
      <c r="C61" s="133" t="s">
        <v>596</v>
      </c>
      <c r="D61" s="133" t="s">
        <v>618</v>
      </c>
      <c r="E61" s="155" t="s">
        <v>768</v>
      </c>
      <c r="F61" s="133" t="s">
        <v>599</v>
      </c>
      <c r="G61" s="155" t="s">
        <v>667</v>
      </c>
      <c r="H61" s="133" t="s">
        <v>622</v>
      </c>
      <c r="I61" s="133" t="s">
        <v>601</v>
      </c>
      <c r="J61" s="155" t="s">
        <v>769</v>
      </c>
    </row>
    <row r="62" ht="42.75" customHeight="1" spans="1:10">
      <c r="A62" s="183"/>
      <c r="B62" s="183"/>
      <c r="C62" s="133" t="s">
        <v>596</v>
      </c>
      <c r="D62" s="133" t="s">
        <v>618</v>
      </c>
      <c r="E62" s="155" t="s">
        <v>770</v>
      </c>
      <c r="F62" s="133" t="s">
        <v>599</v>
      </c>
      <c r="G62" s="155" t="s">
        <v>667</v>
      </c>
      <c r="H62" s="133" t="s">
        <v>622</v>
      </c>
      <c r="I62" s="133" t="s">
        <v>601</v>
      </c>
      <c r="J62" s="155" t="s">
        <v>771</v>
      </c>
    </row>
    <row r="63" ht="42.75" customHeight="1" spans="1:10">
      <c r="A63" s="183"/>
      <c r="B63" s="183"/>
      <c r="C63" s="133" t="s">
        <v>596</v>
      </c>
      <c r="D63" s="133" t="s">
        <v>618</v>
      </c>
      <c r="E63" s="155" t="s">
        <v>772</v>
      </c>
      <c r="F63" s="133" t="s">
        <v>599</v>
      </c>
      <c r="G63" s="155" t="s">
        <v>773</v>
      </c>
      <c r="H63" s="133" t="s">
        <v>622</v>
      </c>
      <c r="I63" s="133" t="s">
        <v>601</v>
      </c>
      <c r="J63" s="155" t="s">
        <v>774</v>
      </c>
    </row>
    <row r="64" ht="42.75" customHeight="1" spans="1:10">
      <c r="A64" s="183"/>
      <c r="B64" s="183"/>
      <c r="C64" s="133" t="s">
        <v>627</v>
      </c>
      <c r="D64" s="133" t="s">
        <v>628</v>
      </c>
      <c r="E64" s="155" t="s">
        <v>775</v>
      </c>
      <c r="F64" s="133" t="s">
        <v>620</v>
      </c>
      <c r="G64" s="155" t="s">
        <v>776</v>
      </c>
      <c r="H64" s="133" t="s">
        <v>622</v>
      </c>
      <c r="I64" s="133" t="s">
        <v>623</v>
      </c>
      <c r="J64" s="155" t="s">
        <v>777</v>
      </c>
    </row>
    <row r="65" ht="42.75" customHeight="1" spans="1:10">
      <c r="A65" s="184"/>
      <c r="B65" s="184"/>
      <c r="C65" s="133" t="s">
        <v>632</v>
      </c>
      <c r="D65" s="133" t="s">
        <v>633</v>
      </c>
      <c r="E65" s="155" t="s">
        <v>778</v>
      </c>
      <c r="F65" s="133" t="s">
        <v>620</v>
      </c>
      <c r="G65" s="155" t="s">
        <v>730</v>
      </c>
      <c r="H65" s="133" t="s">
        <v>622</v>
      </c>
      <c r="I65" s="133" t="s">
        <v>623</v>
      </c>
      <c r="J65" s="155" t="s">
        <v>779</v>
      </c>
    </row>
    <row r="66" ht="42.75" customHeight="1" spans="1:10">
      <c r="A66" s="182" t="s">
        <v>571</v>
      </c>
      <c r="B66" s="182" t="s">
        <v>733</v>
      </c>
      <c r="C66" s="133" t="s">
        <v>596</v>
      </c>
      <c r="D66" s="133" t="s">
        <v>597</v>
      </c>
      <c r="E66" s="155" t="s">
        <v>780</v>
      </c>
      <c r="F66" s="133" t="s">
        <v>620</v>
      </c>
      <c r="G66" s="155" t="s">
        <v>781</v>
      </c>
      <c r="H66" s="133" t="s">
        <v>661</v>
      </c>
      <c r="I66" s="133" t="s">
        <v>601</v>
      </c>
      <c r="J66" s="155" t="s">
        <v>782</v>
      </c>
    </row>
    <row r="67" ht="42.75" customHeight="1" spans="1:10">
      <c r="A67" s="183"/>
      <c r="B67" s="183"/>
      <c r="C67" s="133" t="s">
        <v>596</v>
      </c>
      <c r="D67" s="133" t="s">
        <v>597</v>
      </c>
      <c r="E67" s="155" t="s">
        <v>783</v>
      </c>
      <c r="F67" s="133" t="s">
        <v>599</v>
      </c>
      <c r="G67" s="155" t="s">
        <v>38</v>
      </c>
      <c r="H67" s="133" t="s">
        <v>784</v>
      </c>
      <c r="I67" s="133" t="s">
        <v>601</v>
      </c>
      <c r="J67" s="155" t="s">
        <v>785</v>
      </c>
    </row>
    <row r="68" ht="42.75" customHeight="1" spans="1:10">
      <c r="A68" s="183"/>
      <c r="B68" s="183"/>
      <c r="C68" s="133" t="s">
        <v>596</v>
      </c>
      <c r="D68" s="133" t="s">
        <v>597</v>
      </c>
      <c r="E68" s="155" t="s">
        <v>786</v>
      </c>
      <c r="F68" s="133" t="s">
        <v>620</v>
      </c>
      <c r="G68" s="155" t="s">
        <v>38</v>
      </c>
      <c r="H68" s="133" t="s">
        <v>787</v>
      </c>
      <c r="I68" s="133" t="s">
        <v>601</v>
      </c>
      <c r="J68" s="155" t="s">
        <v>788</v>
      </c>
    </row>
    <row r="69" ht="42.75" customHeight="1" spans="1:10">
      <c r="A69" s="183"/>
      <c r="B69" s="183"/>
      <c r="C69" s="133" t="s">
        <v>627</v>
      </c>
      <c r="D69" s="133" t="s">
        <v>628</v>
      </c>
      <c r="E69" s="155" t="s">
        <v>742</v>
      </c>
      <c r="F69" s="133" t="s">
        <v>620</v>
      </c>
      <c r="G69" s="155" t="s">
        <v>743</v>
      </c>
      <c r="H69" s="133" t="s">
        <v>520</v>
      </c>
      <c r="I69" s="133" t="s">
        <v>623</v>
      </c>
      <c r="J69" s="155" t="s">
        <v>789</v>
      </c>
    </row>
    <row r="70" ht="42.75" customHeight="1" spans="1:10">
      <c r="A70" s="183"/>
      <c r="B70" s="183"/>
      <c r="C70" s="133" t="s">
        <v>627</v>
      </c>
      <c r="D70" s="133" t="s">
        <v>628</v>
      </c>
      <c r="E70" s="155" t="s">
        <v>790</v>
      </c>
      <c r="F70" s="133" t="s">
        <v>620</v>
      </c>
      <c r="G70" s="155" t="s">
        <v>791</v>
      </c>
      <c r="H70" s="133" t="s">
        <v>520</v>
      </c>
      <c r="I70" s="133" t="s">
        <v>623</v>
      </c>
      <c r="J70" s="155" t="s">
        <v>792</v>
      </c>
    </row>
    <row r="71" ht="42.75" customHeight="1" spans="1:10">
      <c r="A71" s="183"/>
      <c r="B71" s="183"/>
      <c r="C71" s="133" t="s">
        <v>632</v>
      </c>
      <c r="D71" s="133" t="s">
        <v>633</v>
      </c>
      <c r="E71" s="155" t="s">
        <v>636</v>
      </c>
      <c r="F71" s="133" t="s">
        <v>599</v>
      </c>
      <c r="G71" s="155" t="s">
        <v>630</v>
      </c>
      <c r="H71" s="133" t="s">
        <v>622</v>
      </c>
      <c r="I71" s="133" t="s">
        <v>601</v>
      </c>
      <c r="J71" s="155" t="s">
        <v>747</v>
      </c>
    </row>
    <row r="72" ht="42.75" customHeight="1" spans="1:10">
      <c r="A72" s="184"/>
      <c r="B72" s="184"/>
      <c r="C72" s="133" t="s">
        <v>632</v>
      </c>
      <c r="D72" s="133" t="s">
        <v>633</v>
      </c>
      <c r="E72" s="155" t="s">
        <v>745</v>
      </c>
      <c r="F72" s="133" t="s">
        <v>599</v>
      </c>
      <c r="G72" s="155" t="s">
        <v>630</v>
      </c>
      <c r="H72" s="133" t="s">
        <v>622</v>
      </c>
      <c r="I72" s="133" t="s">
        <v>601</v>
      </c>
      <c r="J72" s="155" t="s">
        <v>793</v>
      </c>
    </row>
    <row r="73" ht="42.75" customHeight="1" spans="1:10">
      <c r="A73" s="182" t="s">
        <v>794</v>
      </c>
      <c r="B73" s="182" t="s">
        <v>795</v>
      </c>
      <c r="C73" s="133" t="s">
        <v>596</v>
      </c>
      <c r="D73" s="133" t="s">
        <v>597</v>
      </c>
      <c r="E73" s="155" t="s">
        <v>796</v>
      </c>
      <c r="F73" s="133" t="s">
        <v>599</v>
      </c>
      <c r="G73" s="155" t="s">
        <v>797</v>
      </c>
      <c r="H73" s="133" t="s">
        <v>798</v>
      </c>
      <c r="I73" s="133" t="s">
        <v>601</v>
      </c>
      <c r="J73" s="155" t="s">
        <v>799</v>
      </c>
    </row>
    <row r="74" ht="42.75" customHeight="1" spans="1:10">
      <c r="A74" s="183"/>
      <c r="B74" s="183"/>
      <c r="C74" s="133" t="s">
        <v>596</v>
      </c>
      <c r="D74" s="133" t="s">
        <v>597</v>
      </c>
      <c r="E74" s="155" t="s">
        <v>800</v>
      </c>
      <c r="F74" s="133" t="s">
        <v>599</v>
      </c>
      <c r="G74" s="155" t="s">
        <v>604</v>
      </c>
      <c r="H74" s="133" t="s">
        <v>801</v>
      </c>
      <c r="I74" s="133" t="s">
        <v>601</v>
      </c>
      <c r="J74" s="155" t="s">
        <v>802</v>
      </c>
    </row>
    <row r="75" ht="42.75" customHeight="1" spans="1:10">
      <c r="A75" s="183"/>
      <c r="B75" s="183"/>
      <c r="C75" s="133" t="s">
        <v>596</v>
      </c>
      <c r="D75" s="133" t="s">
        <v>597</v>
      </c>
      <c r="E75" s="155" t="s">
        <v>609</v>
      </c>
      <c r="F75" s="133" t="s">
        <v>599</v>
      </c>
      <c r="G75" s="155" t="s">
        <v>803</v>
      </c>
      <c r="H75" s="133" t="s">
        <v>611</v>
      </c>
      <c r="I75" s="133" t="s">
        <v>601</v>
      </c>
      <c r="J75" s="155" t="s">
        <v>804</v>
      </c>
    </row>
    <row r="76" ht="42.75" customHeight="1" spans="1:10">
      <c r="A76" s="183"/>
      <c r="B76" s="183"/>
      <c r="C76" s="133" t="s">
        <v>596</v>
      </c>
      <c r="D76" s="133" t="s">
        <v>618</v>
      </c>
      <c r="E76" s="155" t="s">
        <v>805</v>
      </c>
      <c r="F76" s="133" t="s">
        <v>620</v>
      </c>
      <c r="G76" s="155" t="s">
        <v>806</v>
      </c>
      <c r="H76" s="133" t="s">
        <v>622</v>
      </c>
      <c r="I76" s="133" t="s">
        <v>623</v>
      </c>
      <c r="J76" s="155" t="s">
        <v>807</v>
      </c>
    </row>
    <row r="77" ht="42.75" customHeight="1" spans="1:10">
      <c r="A77" s="183"/>
      <c r="B77" s="183"/>
      <c r="C77" s="133" t="s">
        <v>596</v>
      </c>
      <c r="D77" s="133" t="s">
        <v>618</v>
      </c>
      <c r="E77" s="155" t="s">
        <v>808</v>
      </c>
      <c r="F77" s="133" t="s">
        <v>620</v>
      </c>
      <c r="G77" s="155" t="s">
        <v>806</v>
      </c>
      <c r="H77" s="133" t="s">
        <v>622</v>
      </c>
      <c r="I77" s="133" t="s">
        <v>623</v>
      </c>
      <c r="J77" s="155" t="s">
        <v>809</v>
      </c>
    </row>
    <row r="78" ht="42.75" customHeight="1" spans="1:10">
      <c r="A78" s="183"/>
      <c r="B78" s="183"/>
      <c r="C78" s="133" t="s">
        <v>596</v>
      </c>
      <c r="D78" s="133" t="s">
        <v>618</v>
      </c>
      <c r="E78" s="155" t="s">
        <v>810</v>
      </c>
      <c r="F78" s="133" t="s">
        <v>620</v>
      </c>
      <c r="G78" s="155" t="s">
        <v>811</v>
      </c>
      <c r="H78" s="133" t="s">
        <v>622</v>
      </c>
      <c r="I78" s="133" t="s">
        <v>623</v>
      </c>
      <c r="J78" s="155" t="s">
        <v>812</v>
      </c>
    </row>
    <row r="79" ht="42.75" customHeight="1" spans="1:10">
      <c r="A79" s="183"/>
      <c r="B79" s="183"/>
      <c r="C79" s="133" t="s">
        <v>596</v>
      </c>
      <c r="D79" s="133" t="s">
        <v>648</v>
      </c>
      <c r="E79" s="155" t="s">
        <v>813</v>
      </c>
      <c r="F79" s="133" t="s">
        <v>614</v>
      </c>
      <c r="G79" s="155" t="s">
        <v>814</v>
      </c>
      <c r="H79" s="133" t="s">
        <v>697</v>
      </c>
      <c r="I79" s="133" t="s">
        <v>601</v>
      </c>
      <c r="J79" s="155" t="s">
        <v>815</v>
      </c>
    </row>
    <row r="80" ht="42.75" customHeight="1" spans="1:10">
      <c r="A80" s="183"/>
      <c r="B80" s="183"/>
      <c r="C80" s="133" t="s">
        <v>627</v>
      </c>
      <c r="D80" s="133" t="s">
        <v>628</v>
      </c>
      <c r="E80" s="155" t="s">
        <v>629</v>
      </c>
      <c r="F80" s="133" t="s">
        <v>620</v>
      </c>
      <c r="G80" s="155" t="s">
        <v>630</v>
      </c>
      <c r="H80" s="133" t="s">
        <v>622</v>
      </c>
      <c r="I80" s="133" t="s">
        <v>623</v>
      </c>
      <c r="J80" s="155" t="s">
        <v>631</v>
      </c>
    </row>
    <row r="81" ht="42.75" customHeight="1" spans="1:10">
      <c r="A81" s="183"/>
      <c r="B81" s="183"/>
      <c r="C81" s="133" t="s">
        <v>627</v>
      </c>
      <c r="D81" s="133" t="s">
        <v>652</v>
      </c>
      <c r="E81" s="155" t="s">
        <v>816</v>
      </c>
      <c r="F81" s="133" t="s">
        <v>620</v>
      </c>
      <c r="G81" s="155" t="s">
        <v>817</v>
      </c>
      <c r="H81" s="133" t="s">
        <v>697</v>
      </c>
      <c r="I81" s="133" t="s">
        <v>623</v>
      </c>
      <c r="J81" s="155" t="s">
        <v>818</v>
      </c>
    </row>
    <row r="82" ht="42.75" customHeight="1" spans="1:10">
      <c r="A82" s="183"/>
      <c r="B82" s="183"/>
      <c r="C82" s="133" t="s">
        <v>627</v>
      </c>
      <c r="D82" s="133" t="s">
        <v>652</v>
      </c>
      <c r="E82" s="155" t="s">
        <v>819</v>
      </c>
      <c r="F82" s="133" t="s">
        <v>620</v>
      </c>
      <c r="G82" s="155" t="s">
        <v>820</v>
      </c>
      <c r="H82" s="133" t="s">
        <v>697</v>
      </c>
      <c r="I82" s="133" t="s">
        <v>623</v>
      </c>
      <c r="J82" s="155" t="s">
        <v>821</v>
      </c>
    </row>
    <row r="83" ht="42.75" customHeight="1" spans="1:10">
      <c r="A83" s="184"/>
      <c r="B83" s="184"/>
      <c r="C83" s="133" t="s">
        <v>632</v>
      </c>
      <c r="D83" s="133" t="s">
        <v>633</v>
      </c>
      <c r="E83" s="155" t="s">
        <v>636</v>
      </c>
      <c r="F83" s="133" t="s">
        <v>620</v>
      </c>
      <c r="G83" s="155" t="s">
        <v>630</v>
      </c>
      <c r="H83" s="133" t="s">
        <v>622</v>
      </c>
      <c r="I83" s="133" t="s">
        <v>623</v>
      </c>
      <c r="J83" s="155" t="s">
        <v>822</v>
      </c>
    </row>
    <row r="84" ht="42.75" customHeight="1" spans="1:10">
      <c r="A84" s="182" t="s">
        <v>823</v>
      </c>
      <c r="B84" s="182" t="s">
        <v>824</v>
      </c>
      <c r="C84" s="133" t="s">
        <v>596</v>
      </c>
      <c r="D84" s="133" t="s">
        <v>597</v>
      </c>
      <c r="E84" s="155" t="s">
        <v>825</v>
      </c>
      <c r="F84" s="133" t="s">
        <v>620</v>
      </c>
      <c r="G84" s="155" t="s">
        <v>826</v>
      </c>
      <c r="H84" s="133" t="s">
        <v>641</v>
      </c>
      <c r="I84" s="133" t="s">
        <v>601</v>
      </c>
      <c r="J84" s="155" t="s">
        <v>827</v>
      </c>
    </row>
    <row r="85" ht="42.75" customHeight="1" spans="1:10">
      <c r="A85" s="183"/>
      <c r="B85" s="183"/>
      <c r="C85" s="133" t="s">
        <v>596</v>
      </c>
      <c r="D85" s="133" t="s">
        <v>618</v>
      </c>
      <c r="E85" s="155" t="s">
        <v>828</v>
      </c>
      <c r="F85" s="133" t="s">
        <v>620</v>
      </c>
      <c r="G85" s="155" t="s">
        <v>621</v>
      </c>
      <c r="H85" s="133" t="s">
        <v>622</v>
      </c>
      <c r="I85" s="133" t="s">
        <v>623</v>
      </c>
      <c r="J85" s="155" t="s">
        <v>829</v>
      </c>
    </row>
    <row r="86" ht="42.75" customHeight="1" spans="1:10">
      <c r="A86" s="183"/>
      <c r="B86" s="183"/>
      <c r="C86" s="133" t="s">
        <v>596</v>
      </c>
      <c r="D86" s="133" t="s">
        <v>644</v>
      </c>
      <c r="E86" s="155" t="s">
        <v>830</v>
      </c>
      <c r="F86" s="133" t="s">
        <v>614</v>
      </c>
      <c r="G86" s="155" t="s">
        <v>831</v>
      </c>
      <c r="H86" s="133" t="s">
        <v>647</v>
      </c>
      <c r="I86" s="133" t="s">
        <v>601</v>
      </c>
      <c r="J86" s="155" t="s">
        <v>832</v>
      </c>
    </row>
    <row r="87" ht="42.75" customHeight="1" spans="1:10">
      <c r="A87" s="183"/>
      <c r="B87" s="183"/>
      <c r="C87" s="133" t="s">
        <v>627</v>
      </c>
      <c r="D87" s="133" t="s">
        <v>833</v>
      </c>
      <c r="E87" s="155" t="s">
        <v>834</v>
      </c>
      <c r="F87" s="133" t="s">
        <v>620</v>
      </c>
      <c r="G87" s="155" t="s">
        <v>835</v>
      </c>
      <c r="H87" s="133" t="s">
        <v>622</v>
      </c>
      <c r="I87" s="133" t="s">
        <v>623</v>
      </c>
      <c r="J87" s="155" t="s">
        <v>821</v>
      </c>
    </row>
    <row r="88" ht="42.75" customHeight="1" spans="1:10">
      <c r="A88" s="183"/>
      <c r="B88" s="183"/>
      <c r="C88" s="133" t="s">
        <v>627</v>
      </c>
      <c r="D88" s="133" t="s">
        <v>628</v>
      </c>
      <c r="E88" s="155" t="s">
        <v>836</v>
      </c>
      <c r="F88" s="133" t="s">
        <v>620</v>
      </c>
      <c r="G88" s="155" t="s">
        <v>837</v>
      </c>
      <c r="H88" s="133" t="s">
        <v>622</v>
      </c>
      <c r="I88" s="133" t="s">
        <v>623</v>
      </c>
      <c r="J88" s="155" t="s">
        <v>821</v>
      </c>
    </row>
    <row r="89" ht="42.75" customHeight="1" spans="1:10">
      <c r="A89" s="184"/>
      <c r="B89" s="184"/>
      <c r="C89" s="133" t="s">
        <v>632</v>
      </c>
      <c r="D89" s="133" t="s">
        <v>633</v>
      </c>
      <c r="E89" s="155" t="s">
        <v>838</v>
      </c>
      <c r="F89" s="133" t="s">
        <v>620</v>
      </c>
      <c r="G89" s="155" t="s">
        <v>630</v>
      </c>
      <c r="H89" s="133" t="s">
        <v>622</v>
      </c>
      <c r="I89" s="133" t="s">
        <v>623</v>
      </c>
      <c r="J89" s="155" t="s">
        <v>839</v>
      </c>
    </row>
    <row r="90" ht="42.75" customHeight="1" spans="1:10">
      <c r="A90" s="182" t="s">
        <v>840</v>
      </c>
      <c r="B90" s="182" t="s">
        <v>841</v>
      </c>
      <c r="C90" s="133" t="s">
        <v>596</v>
      </c>
      <c r="D90" s="133" t="s">
        <v>597</v>
      </c>
      <c r="E90" s="155" t="s">
        <v>842</v>
      </c>
      <c r="F90" s="133" t="s">
        <v>599</v>
      </c>
      <c r="G90" s="155" t="s">
        <v>811</v>
      </c>
      <c r="H90" s="133" t="s">
        <v>622</v>
      </c>
      <c r="I90" s="133" t="s">
        <v>601</v>
      </c>
      <c r="J90" s="155" t="s">
        <v>843</v>
      </c>
    </row>
    <row r="91" ht="42.75" customHeight="1" spans="1:10">
      <c r="A91" s="183"/>
      <c r="B91" s="183"/>
      <c r="C91" s="133" t="s">
        <v>596</v>
      </c>
      <c r="D91" s="133" t="s">
        <v>597</v>
      </c>
      <c r="E91" s="155" t="s">
        <v>844</v>
      </c>
      <c r="F91" s="133" t="s">
        <v>599</v>
      </c>
      <c r="G91" s="155" t="s">
        <v>630</v>
      </c>
      <c r="H91" s="133" t="s">
        <v>622</v>
      </c>
      <c r="I91" s="133" t="s">
        <v>601</v>
      </c>
      <c r="J91" s="155" t="s">
        <v>845</v>
      </c>
    </row>
    <row r="92" ht="42.75" customHeight="1" spans="1:10">
      <c r="A92" s="183"/>
      <c r="B92" s="183"/>
      <c r="C92" s="133" t="s">
        <v>596</v>
      </c>
      <c r="D92" s="133" t="s">
        <v>597</v>
      </c>
      <c r="E92" s="155" t="s">
        <v>846</v>
      </c>
      <c r="F92" s="133" t="s">
        <v>599</v>
      </c>
      <c r="G92" s="155" t="s">
        <v>847</v>
      </c>
      <c r="H92" s="133" t="s">
        <v>622</v>
      </c>
      <c r="I92" s="133" t="s">
        <v>601</v>
      </c>
      <c r="J92" s="155" t="s">
        <v>848</v>
      </c>
    </row>
    <row r="93" ht="42.75" customHeight="1" spans="1:10">
      <c r="A93" s="183"/>
      <c r="B93" s="183"/>
      <c r="C93" s="133" t="s">
        <v>596</v>
      </c>
      <c r="D93" s="133" t="s">
        <v>597</v>
      </c>
      <c r="E93" s="155" t="s">
        <v>849</v>
      </c>
      <c r="F93" s="133" t="s">
        <v>599</v>
      </c>
      <c r="G93" s="155" t="s">
        <v>730</v>
      </c>
      <c r="H93" s="133" t="s">
        <v>622</v>
      </c>
      <c r="I93" s="133" t="s">
        <v>601</v>
      </c>
      <c r="J93" s="155" t="s">
        <v>850</v>
      </c>
    </row>
    <row r="94" ht="42.75" customHeight="1" spans="1:10">
      <c r="A94" s="183"/>
      <c r="B94" s="183"/>
      <c r="C94" s="133" t="s">
        <v>596</v>
      </c>
      <c r="D94" s="133" t="s">
        <v>597</v>
      </c>
      <c r="E94" s="155" t="s">
        <v>851</v>
      </c>
      <c r="F94" s="133" t="s">
        <v>599</v>
      </c>
      <c r="G94" s="155" t="s">
        <v>852</v>
      </c>
      <c r="H94" s="133" t="s">
        <v>622</v>
      </c>
      <c r="I94" s="133" t="s">
        <v>601</v>
      </c>
      <c r="J94" s="155" t="s">
        <v>853</v>
      </c>
    </row>
    <row r="95" ht="42.75" customHeight="1" spans="1:10">
      <c r="A95" s="183"/>
      <c r="B95" s="183"/>
      <c r="C95" s="133" t="s">
        <v>596</v>
      </c>
      <c r="D95" s="133" t="s">
        <v>597</v>
      </c>
      <c r="E95" s="155" t="s">
        <v>854</v>
      </c>
      <c r="F95" s="133" t="s">
        <v>599</v>
      </c>
      <c r="G95" s="155" t="s">
        <v>852</v>
      </c>
      <c r="H95" s="133" t="s">
        <v>622</v>
      </c>
      <c r="I95" s="133" t="s">
        <v>601</v>
      </c>
      <c r="J95" s="155" t="s">
        <v>855</v>
      </c>
    </row>
    <row r="96" ht="42.75" customHeight="1" spans="1:10">
      <c r="A96" s="183"/>
      <c r="B96" s="183"/>
      <c r="C96" s="133" t="s">
        <v>596</v>
      </c>
      <c r="D96" s="133" t="s">
        <v>597</v>
      </c>
      <c r="E96" s="155" t="s">
        <v>856</v>
      </c>
      <c r="F96" s="133" t="s">
        <v>599</v>
      </c>
      <c r="G96" s="155" t="s">
        <v>730</v>
      </c>
      <c r="H96" s="133" t="s">
        <v>622</v>
      </c>
      <c r="I96" s="133" t="s">
        <v>601</v>
      </c>
      <c r="J96" s="155" t="s">
        <v>857</v>
      </c>
    </row>
    <row r="97" ht="42.75" customHeight="1" spans="1:10">
      <c r="A97" s="183"/>
      <c r="B97" s="183"/>
      <c r="C97" s="133" t="s">
        <v>596</v>
      </c>
      <c r="D97" s="133" t="s">
        <v>618</v>
      </c>
      <c r="E97" s="155" t="s">
        <v>858</v>
      </c>
      <c r="F97" s="133" t="s">
        <v>599</v>
      </c>
      <c r="G97" s="155" t="s">
        <v>806</v>
      </c>
      <c r="H97" s="133" t="s">
        <v>622</v>
      </c>
      <c r="I97" s="133" t="s">
        <v>601</v>
      </c>
      <c r="J97" s="155" t="s">
        <v>859</v>
      </c>
    </row>
    <row r="98" ht="42.75" customHeight="1" spans="1:10">
      <c r="A98" s="183"/>
      <c r="B98" s="183"/>
      <c r="C98" s="133" t="s">
        <v>596</v>
      </c>
      <c r="D98" s="133" t="s">
        <v>618</v>
      </c>
      <c r="E98" s="155" t="s">
        <v>860</v>
      </c>
      <c r="F98" s="133" t="s">
        <v>599</v>
      </c>
      <c r="G98" s="155" t="s">
        <v>667</v>
      </c>
      <c r="H98" s="133" t="s">
        <v>622</v>
      </c>
      <c r="I98" s="133" t="s">
        <v>601</v>
      </c>
      <c r="J98" s="155" t="s">
        <v>861</v>
      </c>
    </row>
    <row r="99" ht="42.75" customHeight="1" spans="1:10">
      <c r="A99" s="183"/>
      <c r="B99" s="183"/>
      <c r="C99" s="133" t="s">
        <v>596</v>
      </c>
      <c r="D99" s="133" t="s">
        <v>618</v>
      </c>
      <c r="E99" s="155" t="s">
        <v>862</v>
      </c>
      <c r="F99" s="133" t="s">
        <v>599</v>
      </c>
      <c r="G99" s="155" t="s">
        <v>667</v>
      </c>
      <c r="H99" s="133" t="s">
        <v>622</v>
      </c>
      <c r="I99" s="133" t="s">
        <v>601</v>
      </c>
      <c r="J99" s="155" t="s">
        <v>863</v>
      </c>
    </row>
    <row r="100" ht="42.75" customHeight="1" spans="1:10">
      <c r="A100" s="183"/>
      <c r="B100" s="183"/>
      <c r="C100" s="133" t="s">
        <v>596</v>
      </c>
      <c r="D100" s="133" t="s">
        <v>618</v>
      </c>
      <c r="E100" s="155" t="s">
        <v>864</v>
      </c>
      <c r="F100" s="133" t="s">
        <v>599</v>
      </c>
      <c r="G100" s="155" t="s">
        <v>630</v>
      </c>
      <c r="H100" s="133" t="s">
        <v>622</v>
      </c>
      <c r="I100" s="133" t="s">
        <v>601</v>
      </c>
      <c r="J100" s="155" t="s">
        <v>865</v>
      </c>
    </row>
    <row r="101" ht="42.75" customHeight="1" spans="1:10">
      <c r="A101" s="183"/>
      <c r="B101" s="183"/>
      <c r="C101" s="133" t="s">
        <v>596</v>
      </c>
      <c r="D101" s="133" t="s">
        <v>618</v>
      </c>
      <c r="E101" s="155" t="s">
        <v>866</v>
      </c>
      <c r="F101" s="133" t="s">
        <v>599</v>
      </c>
      <c r="G101" s="155" t="s">
        <v>621</v>
      </c>
      <c r="H101" s="133" t="s">
        <v>622</v>
      </c>
      <c r="I101" s="133" t="s">
        <v>601</v>
      </c>
      <c r="J101" s="155" t="s">
        <v>867</v>
      </c>
    </row>
    <row r="102" ht="42.75" customHeight="1" spans="1:10">
      <c r="A102" s="183"/>
      <c r="B102" s="183"/>
      <c r="C102" s="133" t="s">
        <v>596</v>
      </c>
      <c r="D102" s="133" t="s">
        <v>618</v>
      </c>
      <c r="E102" s="155" t="s">
        <v>868</v>
      </c>
      <c r="F102" s="133" t="s">
        <v>599</v>
      </c>
      <c r="G102" s="155" t="s">
        <v>621</v>
      </c>
      <c r="H102" s="133" t="s">
        <v>622</v>
      </c>
      <c r="I102" s="133" t="s">
        <v>601</v>
      </c>
      <c r="J102" s="155" t="s">
        <v>869</v>
      </c>
    </row>
    <row r="103" ht="42.75" customHeight="1" spans="1:10">
      <c r="A103" s="183"/>
      <c r="B103" s="183"/>
      <c r="C103" s="133" t="s">
        <v>596</v>
      </c>
      <c r="D103" s="133" t="s">
        <v>644</v>
      </c>
      <c r="E103" s="155" t="s">
        <v>870</v>
      </c>
      <c r="F103" s="133" t="s">
        <v>614</v>
      </c>
      <c r="G103" s="155" t="s">
        <v>871</v>
      </c>
      <c r="H103" s="133" t="s">
        <v>647</v>
      </c>
      <c r="I103" s="133" t="s">
        <v>601</v>
      </c>
      <c r="J103" s="155" t="s">
        <v>872</v>
      </c>
    </row>
    <row r="104" ht="42.75" customHeight="1" spans="1:10">
      <c r="A104" s="183"/>
      <c r="B104" s="183"/>
      <c r="C104" s="133" t="s">
        <v>627</v>
      </c>
      <c r="D104" s="133" t="s">
        <v>628</v>
      </c>
      <c r="E104" s="155" t="s">
        <v>816</v>
      </c>
      <c r="F104" s="133" t="s">
        <v>620</v>
      </c>
      <c r="G104" s="155" t="s">
        <v>873</v>
      </c>
      <c r="H104" s="133" t="s">
        <v>622</v>
      </c>
      <c r="I104" s="133" t="s">
        <v>623</v>
      </c>
      <c r="J104" s="155" t="s">
        <v>874</v>
      </c>
    </row>
    <row r="105" ht="42.75" customHeight="1" spans="1:10">
      <c r="A105" s="183"/>
      <c r="B105" s="183"/>
      <c r="C105" s="133" t="s">
        <v>627</v>
      </c>
      <c r="D105" s="133" t="s">
        <v>628</v>
      </c>
      <c r="E105" s="155" t="s">
        <v>875</v>
      </c>
      <c r="F105" s="133" t="s">
        <v>620</v>
      </c>
      <c r="G105" s="155" t="s">
        <v>873</v>
      </c>
      <c r="H105" s="133" t="s">
        <v>622</v>
      </c>
      <c r="I105" s="133" t="s">
        <v>623</v>
      </c>
      <c r="J105" s="155" t="s">
        <v>876</v>
      </c>
    </row>
    <row r="106" ht="42.75" customHeight="1" spans="1:10">
      <c r="A106" s="183"/>
      <c r="B106" s="183"/>
      <c r="C106" s="133" t="s">
        <v>627</v>
      </c>
      <c r="D106" s="133" t="s">
        <v>628</v>
      </c>
      <c r="E106" s="155" t="s">
        <v>877</v>
      </c>
      <c r="F106" s="133" t="s">
        <v>620</v>
      </c>
      <c r="G106" s="155" t="s">
        <v>873</v>
      </c>
      <c r="H106" s="133" t="s">
        <v>622</v>
      </c>
      <c r="I106" s="133" t="s">
        <v>623</v>
      </c>
      <c r="J106" s="155" t="s">
        <v>878</v>
      </c>
    </row>
    <row r="107" ht="42.75" customHeight="1" spans="1:10">
      <c r="A107" s="184"/>
      <c r="B107" s="184"/>
      <c r="C107" s="133" t="s">
        <v>632</v>
      </c>
      <c r="D107" s="133" t="s">
        <v>633</v>
      </c>
      <c r="E107" s="155" t="s">
        <v>879</v>
      </c>
      <c r="F107" s="133" t="s">
        <v>620</v>
      </c>
      <c r="G107" s="155" t="s">
        <v>630</v>
      </c>
      <c r="H107" s="133" t="s">
        <v>622</v>
      </c>
      <c r="I107" s="133" t="s">
        <v>623</v>
      </c>
      <c r="J107" s="155" t="s">
        <v>880</v>
      </c>
    </row>
    <row r="108" ht="42.75" customHeight="1" spans="1:10">
      <c r="A108" s="182" t="s">
        <v>881</v>
      </c>
      <c r="B108" s="182" t="s">
        <v>882</v>
      </c>
      <c r="C108" s="133" t="s">
        <v>596</v>
      </c>
      <c r="D108" s="133" t="s">
        <v>597</v>
      </c>
      <c r="E108" s="155" t="s">
        <v>883</v>
      </c>
      <c r="F108" s="133" t="s">
        <v>620</v>
      </c>
      <c r="G108" s="155" t="s">
        <v>797</v>
      </c>
      <c r="H108" s="133" t="s">
        <v>884</v>
      </c>
      <c r="I108" s="133" t="s">
        <v>601</v>
      </c>
      <c r="J108" s="155" t="s">
        <v>885</v>
      </c>
    </row>
    <row r="109" ht="42.75" customHeight="1" spans="1:10">
      <c r="A109" s="183"/>
      <c r="B109" s="183"/>
      <c r="C109" s="133" t="s">
        <v>627</v>
      </c>
      <c r="D109" s="133" t="s">
        <v>628</v>
      </c>
      <c r="E109" s="155" t="s">
        <v>886</v>
      </c>
      <c r="F109" s="133" t="s">
        <v>620</v>
      </c>
      <c r="G109" s="155" t="s">
        <v>887</v>
      </c>
      <c r="H109" s="133" t="s">
        <v>622</v>
      </c>
      <c r="I109" s="133" t="s">
        <v>623</v>
      </c>
      <c r="J109" s="155" t="s">
        <v>888</v>
      </c>
    </row>
    <row r="110" ht="42.75" customHeight="1" spans="1:10">
      <c r="A110" s="184"/>
      <c r="B110" s="184"/>
      <c r="C110" s="133" t="s">
        <v>632</v>
      </c>
      <c r="D110" s="133" t="s">
        <v>633</v>
      </c>
      <c r="E110" s="155" t="s">
        <v>889</v>
      </c>
      <c r="F110" s="133" t="s">
        <v>620</v>
      </c>
      <c r="G110" s="155" t="s">
        <v>811</v>
      </c>
      <c r="H110" s="133" t="s">
        <v>622</v>
      </c>
      <c r="I110" s="133" t="s">
        <v>623</v>
      </c>
      <c r="J110" s="155" t="s">
        <v>890</v>
      </c>
    </row>
    <row r="111" ht="42.75" customHeight="1" spans="1:10">
      <c r="A111" s="182" t="s">
        <v>538</v>
      </c>
      <c r="B111" s="182" t="s">
        <v>733</v>
      </c>
      <c r="C111" s="133" t="s">
        <v>596</v>
      </c>
      <c r="D111" s="133" t="s">
        <v>597</v>
      </c>
      <c r="E111" s="155" t="s">
        <v>780</v>
      </c>
      <c r="F111" s="133" t="s">
        <v>620</v>
      </c>
      <c r="G111" s="155" t="s">
        <v>781</v>
      </c>
      <c r="H111" s="133" t="s">
        <v>661</v>
      </c>
      <c r="I111" s="133" t="s">
        <v>601</v>
      </c>
      <c r="J111" s="155" t="s">
        <v>782</v>
      </c>
    </row>
    <row r="112" ht="42.75" customHeight="1" spans="1:10">
      <c r="A112" s="183"/>
      <c r="B112" s="183"/>
      <c r="C112" s="133" t="s">
        <v>596</v>
      </c>
      <c r="D112" s="133" t="s">
        <v>597</v>
      </c>
      <c r="E112" s="155" t="s">
        <v>783</v>
      </c>
      <c r="F112" s="133" t="s">
        <v>599</v>
      </c>
      <c r="G112" s="155" t="s">
        <v>38</v>
      </c>
      <c r="H112" s="133" t="s">
        <v>784</v>
      </c>
      <c r="I112" s="133" t="s">
        <v>601</v>
      </c>
      <c r="J112" s="155" t="s">
        <v>785</v>
      </c>
    </row>
    <row r="113" ht="42.75" customHeight="1" spans="1:10">
      <c r="A113" s="183"/>
      <c r="B113" s="183"/>
      <c r="C113" s="133" t="s">
        <v>596</v>
      </c>
      <c r="D113" s="133" t="s">
        <v>597</v>
      </c>
      <c r="E113" s="155" t="s">
        <v>786</v>
      </c>
      <c r="F113" s="133" t="s">
        <v>620</v>
      </c>
      <c r="G113" s="155" t="s">
        <v>38</v>
      </c>
      <c r="H113" s="133" t="s">
        <v>787</v>
      </c>
      <c r="I113" s="133" t="s">
        <v>601</v>
      </c>
      <c r="J113" s="155" t="s">
        <v>788</v>
      </c>
    </row>
    <row r="114" ht="42.75" customHeight="1" spans="1:10">
      <c r="A114" s="183"/>
      <c r="B114" s="183"/>
      <c r="C114" s="133" t="s">
        <v>627</v>
      </c>
      <c r="D114" s="133" t="s">
        <v>628</v>
      </c>
      <c r="E114" s="155" t="s">
        <v>742</v>
      </c>
      <c r="F114" s="133" t="s">
        <v>620</v>
      </c>
      <c r="G114" s="155" t="s">
        <v>743</v>
      </c>
      <c r="H114" s="133" t="s">
        <v>520</v>
      </c>
      <c r="I114" s="133" t="s">
        <v>623</v>
      </c>
      <c r="J114" s="155" t="s">
        <v>789</v>
      </c>
    </row>
    <row r="115" ht="42.75" customHeight="1" spans="1:10">
      <c r="A115" s="183"/>
      <c r="B115" s="183"/>
      <c r="C115" s="133" t="s">
        <v>627</v>
      </c>
      <c r="D115" s="133" t="s">
        <v>628</v>
      </c>
      <c r="E115" s="155" t="s">
        <v>790</v>
      </c>
      <c r="F115" s="133" t="s">
        <v>620</v>
      </c>
      <c r="G115" s="155" t="s">
        <v>791</v>
      </c>
      <c r="H115" s="133" t="s">
        <v>520</v>
      </c>
      <c r="I115" s="133" t="s">
        <v>623</v>
      </c>
      <c r="J115" s="155" t="s">
        <v>792</v>
      </c>
    </row>
    <row r="116" ht="42.75" customHeight="1" spans="1:10">
      <c r="A116" s="183"/>
      <c r="B116" s="183"/>
      <c r="C116" s="133" t="s">
        <v>632</v>
      </c>
      <c r="D116" s="133" t="s">
        <v>633</v>
      </c>
      <c r="E116" s="155" t="s">
        <v>636</v>
      </c>
      <c r="F116" s="133" t="s">
        <v>599</v>
      </c>
      <c r="G116" s="155" t="s">
        <v>630</v>
      </c>
      <c r="H116" s="133" t="s">
        <v>622</v>
      </c>
      <c r="I116" s="133" t="s">
        <v>601</v>
      </c>
      <c r="J116" s="155" t="s">
        <v>747</v>
      </c>
    </row>
    <row r="117" ht="42.75" customHeight="1" spans="1:10">
      <c r="A117" s="184"/>
      <c r="B117" s="184"/>
      <c r="C117" s="133" t="s">
        <v>632</v>
      </c>
      <c r="D117" s="133" t="s">
        <v>633</v>
      </c>
      <c r="E117" s="155" t="s">
        <v>745</v>
      </c>
      <c r="F117" s="133" t="s">
        <v>599</v>
      </c>
      <c r="G117" s="155" t="s">
        <v>630</v>
      </c>
      <c r="H117" s="133" t="s">
        <v>622</v>
      </c>
      <c r="I117" s="133" t="s">
        <v>601</v>
      </c>
      <c r="J117" s="155" t="s">
        <v>793</v>
      </c>
    </row>
    <row r="118" ht="42.75" customHeight="1" spans="1:10">
      <c r="A118" s="182" t="s">
        <v>891</v>
      </c>
      <c r="B118" s="182" t="s">
        <v>892</v>
      </c>
      <c r="C118" s="133" t="s">
        <v>596</v>
      </c>
      <c r="D118" s="133" t="s">
        <v>597</v>
      </c>
      <c r="E118" s="155" t="s">
        <v>893</v>
      </c>
      <c r="F118" s="133" t="s">
        <v>620</v>
      </c>
      <c r="G118" s="155" t="s">
        <v>518</v>
      </c>
      <c r="H118" s="133" t="s">
        <v>641</v>
      </c>
      <c r="I118" s="133" t="s">
        <v>601</v>
      </c>
      <c r="J118" s="155" t="s">
        <v>894</v>
      </c>
    </row>
    <row r="119" ht="42.75" customHeight="1" spans="1:10">
      <c r="A119" s="183"/>
      <c r="B119" s="183"/>
      <c r="C119" s="133" t="s">
        <v>596</v>
      </c>
      <c r="D119" s="133" t="s">
        <v>618</v>
      </c>
      <c r="E119" s="155" t="s">
        <v>851</v>
      </c>
      <c r="F119" s="133" t="s">
        <v>599</v>
      </c>
      <c r="G119" s="155" t="s">
        <v>852</v>
      </c>
      <c r="H119" s="133" t="s">
        <v>622</v>
      </c>
      <c r="I119" s="133" t="s">
        <v>601</v>
      </c>
      <c r="J119" s="155" t="s">
        <v>853</v>
      </c>
    </row>
    <row r="120" ht="42.75" customHeight="1" spans="1:10">
      <c r="A120" s="183"/>
      <c r="B120" s="183"/>
      <c r="C120" s="133" t="s">
        <v>627</v>
      </c>
      <c r="D120" s="133" t="s">
        <v>628</v>
      </c>
      <c r="E120" s="155" t="s">
        <v>895</v>
      </c>
      <c r="F120" s="133" t="s">
        <v>620</v>
      </c>
      <c r="G120" s="155" t="s">
        <v>896</v>
      </c>
      <c r="H120" s="133" t="s">
        <v>622</v>
      </c>
      <c r="I120" s="133" t="s">
        <v>623</v>
      </c>
      <c r="J120" s="155" t="s">
        <v>897</v>
      </c>
    </row>
    <row r="121" ht="42.75" customHeight="1" spans="1:10">
      <c r="A121" s="183"/>
      <c r="B121" s="183"/>
      <c r="C121" s="133" t="s">
        <v>627</v>
      </c>
      <c r="D121" s="133" t="s">
        <v>652</v>
      </c>
      <c r="E121" s="155" t="s">
        <v>898</v>
      </c>
      <c r="F121" s="133" t="s">
        <v>620</v>
      </c>
      <c r="G121" s="155" t="s">
        <v>899</v>
      </c>
      <c r="H121" s="133" t="s">
        <v>622</v>
      </c>
      <c r="I121" s="133" t="s">
        <v>623</v>
      </c>
      <c r="J121" s="155" t="s">
        <v>900</v>
      </c>
    </row>
    <row r="122" ht="42.75" customHeight="1" spans="1:10">
      <c r="A122" s="184"/>
      <c r="B122" s="184"/>
      <c r="C122" s="133" t="s">
        <v>632</v>
      </c>
      <c r="D122" s="133" t="s">
        <v>633</v>
      </c>
      <c r="E122" s="155" t="s">
        <v>901</v>
      </c>
      <c r="F122" s="133" t="s">
        <v>620</v>
      </c>
      <c r="G122" s="155" t="s">
        <v>630</v>
      </c>
      <c r="H122" s="133" t="s">
        <v>622</v>
      </c>
      <c r="I122" s="133" t="s">
        <v>623</v>
      </c>
      <c r="J122" s="155" t="s">
        <v>902</v>
      </c>
    </row>
    <row r="123" ht="42.75" customHeight="1" spans="1:10">
      <c r="A123" s="182" t="s">
        <v>903</v>
      </c>
      <c r="B123" s="182" t="s">
        <v>904</v>
      </c>
      <c r="C123" s="133" t="s">
        <v>596</v>
      </c>
      <c r="D123" s="133" t="s">
        <v>597</v>
      </c>
      <c r="E123" s="155" t="s">
        <v>905</v>
      </c>
      <c r="F123" s="133" t="s">
        <v>620</v>
      </c>
      <c r="G123" s="155" t="s">
        <v>379</v>
      </c>
      <c r="H123" s="133" t="s">
        <v>641</v>
      </c>
      <c r="I123" s="133" t="s">
        <v>601</v>
      </c>
      <c r="J123" s="155" t="s">
        <v>906</v>
      </c>
    </row>
    <row r="124" ht="42.75" customHeight="1" spans="1:10">
      <c r="A124" s="183"/>
      <c r="B124" s="183"/>
      <c r="C124" s="133" t="s">
        <v>596</v>
      </c>
      <c r="D124" s="133" t="s">
        <v>644</v>
      </c>
      <c r="E124" s="155" t="s">
        <v>907</v>
      </c>
      <c r="F124" s="133" t="s">
        <v>620</v>
      </c>
      <c r="G124" s="155" t="s">
        <v>908</v>
      </c>
      <c r="H124" s="133" t="s">
        <v>647</v>
      </c>
      <c r="I124" s="133" t="s">
        <v>601</v>
      </c>
      <c r="J124" s="155" t="s">
        <v>909</v>
      </c>
    </row>
    <row r="125" ht="42.75" customHeight="1" spans="1:10">
      <c r="A125" s="183"/>
      <c r="B125" s="183"/>
      <c r="C125" s="133" t="s">
        <v>627</v>
      </c>
      <c r="D125" s="133" t="s">
        <v>652</v>
      </c>
      <c r="E125" s="155" t="s">
        <v>910</v>
      </c>
      <c r="F125" s="133" t="s">
        <v>599</v>
      </c>
      <c r="G125" s="155" t="s">
        <v>911</v>
      </c>
      <c r="H125" s="133" t="s">
        <v>622</v>
      </c>
      <c r="I125" s="133" t="s">
        <v>601</v>
      </c>
      <c r="J125" s="155" t="s">
        <v>912</v>
      </c>
    </row>
    <row r="126" ht="42.75" customHeight="1" spans="1:10">
      <c r="A126" s="184"/>
      <c r="B126" s="184"/>
      <c r="C126" s="133" t="s">
        <v>632</v>
      </c>
      <c r="D126" s="133" t="s">
        <v>633</v>
      </c>
      <c r="E126" s="155" t="s">
        <v>913</v>
      </c>
      <c r="F126" s="133" t="s">
        <v>620</v>
      </c>
      <c r="G126" s="155" t="s">
        <v>630</v>
      </c>
      <c r="H126" s="133" t="s">
        <v>622</v>
      </c>
      <c r="I126" s="133" t="s">
        <v>623</v>
      </c>
      <c r="J126" s="155" t="s">
        <v>914</v>
      </c>
    </row>
    <row r="127" ht="42.75" customHeight="1" spans="1:10">
      <c r="A127" s="182" t="s">
        <v>915</v>
      </c>
      <c r="B127" s="182" t="s">
        <v>733</v>
      </c>
      <c r="C127" s="133" t="s">
        <v>596</v>
      </c>
      <c r="D127" s="133" t="s">
        <v>597</v>
      </c>
      <c r="E127" s="155" t="s">
        <v>734</v>
      </c>
      <c r="F127" s="133" t="s">
        <v>620</v>
      </c>
      <c r="G127" s="155" t="s">
        <v>735</v>
      </c>
      <c r="H127" s="133" t="s">
        <v>661</v>
      </c>
      <c r="I127" s="133" t="s">
        <v>601</v>
      </c>
      <c r="J127" s="155" t="s">
        <v>736</v>
      </c>
    </row>
    <row r="128" ht="42.75" customHeight="1" spans="1:10">
      <c r="A128" s="183"/>
      <c r="B128" s="183"/>
      <c r="C128" s="133" t="s">
        <v>596</v>
      </c>
      <c r="D128" s="133" t="s">
        <v>597</v>
      </c>
      <c r="E128" s="155" t="s">
        <v>737</v>
      </c>
      <c r="F128" s="133" t="s">
        <v>620</v>
      </c>
      <c r="G128" s="155" t="s">
        <v>604</v>
      </c>
      <c r="H128" s="133" t="s">
        <v>661</v>
      </c>
      <c r="I128" s="133" t="s">
        <v>601</v>
      </c>
      <c r="J128" s="155" t="s">
        <v>738</v>
      </c>
    </row>
    <row r="129" ht="42.75" customHeight="1" spans="1:10">
      <c r="A129" s="183"/>
      <c r="B129" s="183"/>
      <c r="C129" s="133" t="s">
        <v>596</v>
      </c>
      <c r="D129" s="133" t="s">
        <v>597</v>
      </c>
      <c r="E129" s="155" t="s">
        <v>739</v>
      </c>
      <c r="F129" s="133" t="s">
        <v>620</v>
      </c>
      <c r="G129" s="155" t="s">
        <v>740</v>
      </c>
      <c r="H129" s="133" t="s">
        <v>661</v>
      </c>
      <c r="I129" s="133" t="s">
        <v>601</v>
      </c>
      <c r="J129" s="155" t="s">
        <v>741</v>
      </c>
    </row>
    <row r="130" ht="42.75" customHeight="1" spans="1:10">
      <c r="A130" s="183"/>
      <c r="B130" s="183"/>
      <c r="C130" s="133" t="s">
        <v>627</v>
      </c>
      <c r="D130" s="133" t="s">
        <v>628</v>
      </c>
      <c r="E130" s="155" t="s">
        <v>742</v>
      </c>
      <c r="F130" s="133" t="s">
        <v>620</v>
      </c>
      <c r="G130" s="155" t="s">
        <v>743</v>
      </c>
      <c r="H130" s="133" t="s">
        <v>520</v>
      </c>
      <c r="I130" s="133" t="s">
        <v>623</v>
      </c>
      <c r="J130" s="155" t="s">
        <v>744</v>
      </c>
    </row>
    <row r="131" ht="42.75" customHeight="1" spans="1:10">
      <c r="A131" s="183"/>
      <c r="B131" s="183"/>
      <c r="C131" s="133" t="s">
        <v>632</v>
      </c>
      <c r="D131" s="133" t="s">
        <v>633</v>
      </c>
      <c r="E131" s="155" t="s">
        <v>745</v>
      </c>
      <c r="F131" s="133" t="s">
        <v>599</v>
      </c>
      <c r="G131" s="155" t="s">
        <v>630</v>
      </c>
      <c r="H131" s="133" t="s">
        <v>622</v>
      </c>
      <c r="I131" s="133" t="s">
        <v>601</v>
      </c>
      <c r="J131" s="155" t="s">
        <v>746</v>
      </c>
    </row>
    <row r="132" ht="42.75" customHeight="1" spans="1:10">
      <c r="A132" s="184"/>
      <c r="B132" s="184"/>
      <c r="C132" s="133" t="s">
        <v>632</v>
      </c>
      <c r="D132" s="133" t="s">
        <v>633</v>
      </c>
      <c r="E132" s="155" t="s">
        <v>636</v>
      </c>
      <c r="F132" s="133" t="s">
        <v>599</v>
      </c>
      <c r="G132" s="155" t="s">
        <v>630</v>
      </c>
      <c r="H132" s="133" t="s">
        <v>622</v>
      </c>
      <c r="I132" s="133" t="s">
        <v>601</v>
      </c>
      <c r="J132" s="155" t="s">
        <v>747</v>
      </c>
    </row>
    <row r="133" ht="42.75" customHeight="1" spans="1:10">
      <c r="A133" s="182" t="s">
        <v>916</v>
      </c>
      <c r="B133" s="182" t="s">
        <v>917</v>
      </c>
      <c r="C133" s="133" t="s">
        <v>596</v>
      </c>
      <c r="D133" s="133" t="s">
        <v>597</v>
      </c>
      <c r="E133" s="155" t="s">
        <v>918</v>
      </c>
      <c r="F133" s="133" t="s">
        <v>599</v>
      </c>
      <c r="G133" s="155" t="s">
        <v>919</v>
      </c>
      <c r="H133" s="133" t="s">
        <v>607</v>
      </c>
      <c r="I133" s="133" t="s">
        <v>601</v>
      </c>
      <c r="J133" s="155" t="s">
        <v>920</v>
      </c>
    </row>
    <row r="134" ht="42.75" customHeight="1" spans="1:10">
      <c r="A134" s="183"/>
      <c r="B134" s="183"/>
      <c r="C134" s="133" t="s">
        <v>596</v>
      </c>
      <c r="D134" s="133" t="s">
        <v>618</v>
      </c>
      <c r="E134" s="155" t="s">
        <v>713</v>
      </c>
      <c r="F134" s="133" t="s">
        <v>620</v>
      </c>
      <c r="G134" s="155" t="s">
        <v>714</v>
      </c>
      <c r="H134" s="133" t="s">
        <v>622</v>
      </c>
      <c r="I134" s="133" t="s">
        <v>623</v>
      </c>
      <c r="J134" s="155" t="s">
        <v>715</v>
      </c>
    </row>
    <row r="135" ht="42.75" customHeight="1" spans="1:10">
      <c r="A135" s="183"/>
      <c r="B135" s="183"/>
      <c r="C135" s="133" t="s">
        <v>596</v>
      </c>
      <c r="D135" s="133" t="s">
        <v>644</v>
      </c>
      <c r="E135" s="155" t="s">
        <v>921</v>
      </c>
      <c r="F135" s="133" t="s">
        <v>620</v>
      </c>
      <c r="G135" s="155" t="s">
        <v>922</v>
      </c>
      <c r="H135" s="133" t="s">
        <v>718</v>
      </c>
      <c r="I135" s="133" t="s">
        <v>601</v>
      </c>
      <c r="J135" s="155" t="s">
        <v>923</v>
      </c>
    </row>
    <row r="136" ht="42.75" customHeight="1" spans="1:10">
      <c r="A136" s="183"/>
      <c r="B136" s="183"/>
      <c r="C136" s="133" t="s">
        <v>596</v>
      </c>
      <c r="D136" s="133" t="s">
        <v>648</v>
      </c>
      <c r="E136" s="155" t="s">
        <v>720</v>
      </c>
      <c r="F136" s="133" t="s">
        <v>614</v>
      </c>
      <c r="G136" s="155" t="s">
        <v>924</v>
      </c>
      <c r="H136" s="133" t="s">
        <v>697</v>
      </c>
      <c r="I136" s="133" t="s">
        <v>601</v>
      </c>
      <c r="J136" s="155" t="s">
        <v>925</v>
      </c>
    </row>
    <row r="137" ht="42.75" customHeight="1" spans="1:10">
      <c r="A137" s="183"/>
      <c r="B137" s="183"/>
      <c r="C137" s="133" t="s">
        <v>627</v>
      </c>
      <c r="D137" s="133" t="s">
        <v>628</v>
      </c>
      <c r="E137" s="155" t="s">
        <v>926</v>
      </c>
      <c r="F137" s="133" t="s">
        <v>620</v>
      </c>
      <c r="G137" s="155" t="s">
        <v>927</v>
      </c>
      <c r="H137" s="133" t="s">
        <v>622</v>
      </c>
      <c r="I137" s="133" t="s">
        <v>623</v>
      </c>
      <c r="J137" s="155" t="s">
        <v>928</v>
      </c>
    </row>
    <row r="138" ht="42.75" customHeight="1" spans="1:10">
      <c r="A138" s="183"/>
      <c r="B138" s="183"/>
      <c r="C138" s="133" t="s">
        <v>627</v>
      </c>
      <c r="D138" s="133" t="s">
        <v>652</v>
      </c>
      <c r="E138" s="155" t="s">
        <v>929</v>
      </c>
      <c r="F138" s="133" t="s">
        <v>620</v>
      </c>
      <c r="G138" s="155" t="s">
        <v>930</v>
      </c>
      <c r="H138" s="133" t="s">
        <v>622</v>
      </c>
      <c r="I138" s="133" t="s">
        <v>623</v>
      </c>
      <c r="J138" s="155" t="s">
        <v>931</v>
      </c>
    </row>
    <row r="139" ht="42.75" customHeight="1" spans="1:10">
      <c r="A139" s="184"/>
      <c r="B139" s="184"/>
      <c r="C139" s="133" t="s">
        <v>632</v>
      </c>
      <c r="D139" s="133" t="s">
        <v>633</v>
      </c>
      <c r="E139" s="155" t="s">
        <v>932</v>
      </c>
      <c r="F139" s="133" t="s">
        <v>620</v>
      </c>
      <c r="G139" s="155" t="s">
        <v>656</v>
      </c>
      <c r="H139" s="133" t="s">
        <v>622</v>
      </c>
      <c r="I139" s="133" t="s">
        <v>623</v>
      </c>
      <c r="J139" s="155" t="s">
        <v>933</v>
      </c>
    </row>
    <row r="140" ht="42.75" customHeight="1" spans="1:10">
      <c r="A140" s="182" t="s">
        <v>934</v>
      </c>
      <c r="B140" s="182" t="s">
        <v>935</v>
      </c>
      <c r="C140" s="133" t="s">
        <v>596</v>
      </c>
      <c r="D140" s="133" t="s">
        <v>597</v>
      </c>
      <c r="E140" s="155" t="s">
        <v>936</v>
      </c>
      <c r="F140" s="133" t="s">
        <v>620</v>
      </c>
      <c r="G140" s="155" t="s">
        <v>937</v>
      </c>
      <c r="H140" s="133" t="s">
        <v>600</v>
      </c>
      <c r="I140" s="133" t="s">
        <v>601</v>
      </c>
      <c r="J140" s="155" t="s">
        <v>938</v>
      </c>
    </row>
    <row r="141" ht="42.75" customHeight="1" spans="1:10">
      <c r="A141" s="183"/>
      <c r="B141" s="183"/>
      <c r="C141" s="133" t="s">
        <v>596</v>
      </c>
      <c r="D141" s="133" t="s">
        <v>597</v>
      </c>
      <c r="E141" s="155" t="s">
        <v>842</v>
      </c>
      <c r="F141" s="133" t="s">
        <v>599</v>
      </c>
      <c r="G141" s="155" t="s">
        <v>811</v>
      </c>
      <c r="H141" s="133" t="s">
        <v>622</v>
      </c>
      <c r="I141" s="133" t="s">
        <v>601</v>
      </c>
      <c r="J141" s="155" t="s">
        <v>843</v>
      </c>
    </row>
    <row r="142" ht="42.75" customHeight="1" spans="1:10">
      <c r="A142" s="183"/>
      <c r="B142" s="183"/>
      <c r="C142" s="133" t="s">
        <v>596</v>
      </c>
      <c r="D142" s="133" t="s">
        <v>597</v>
      </c>
      <c r="E142" s="155" t="s">
        <v>844</v>
      </c>
      <c r="F142" s="133" t="s">
        <v>599</v>
      </c>
      <c r="G142" s="155" t="s">
        <v>630</v>
      </c>
      <c r="H142" s="133" t="s">
        <v>622</v>
      </c>
      <c r="I142" s="133" t="s">
        <v>601</v>
      </c>
      <c r="J142" s="155" t="s">
        <v>845</v>
      </c>
    </row>
    <row r="143" ht="42.75" customHeight="1" spans="1:10">
      <c r="A143" s="183"/>
      <c r="B143" s="183"/>
      <c r="C143" s="133" t="s">
        <v>596</v>
      </c>
      <c r="D143" s="133" t="s">
        <v>597</v>
      </c>
      <c r="E143" s="155" t="s">
        <v>939</v>
      </c>
      <c r="F143" s="133" t="s">
        <v>620</v>
      </c>
      <c r="G143" s="155" t="s">
        <v>940</v>
      </c>
      <c r="H143" s="133" t="s">
        <v>661</v>
      </c>
      <c r="I143" s="133" t="s">
        <v>601</v>
      </c>
      <c r="J143" s="155" t="s">
        <v>941</v>
      </c>
    </row>
    <row r="144" ht="42.75" customHeight="1" spans="1:10">
      <c r="A144" s="183"/>
      <c r="B144" s="183"/>
      <c r="C144" s="133" t="s">
        <v>596</v>
      </c>
      <c r="D144" s="133" t="s">
        <v>597</v>
      </c>
      <c r="E144" s="155" t="s">
        <v>942</v>
      </c>
      <c r="F144" s="133" t="s">
        <v>620</v>
      </c>
      <c r="G144" s="155" t="s">
        <v>797</v>
      </c>
      <c r="H144" s="133" t="s">
        <v>661</v>
      </c>
      <c r="I144" s="133" t="s">
        <v>601</v>
      </c>
      <c r="J144" s="155" t="s">
        <v>752</v>
      </c>
    </row>
    <row r="145" ht="42.75" customHeight="1" spans="1:10">
      <c r="A145" s="183"/>
      <c r="B145" s="183"/>
      <c r="C145" s="133" t="s">
        <v>596</v>
      </c>
      <c r="D145" s="133" t="s">
        <v>597</v>
      </c>
      <c r="E145" s="155" t="s">
        <v>943</v>
      </c>
      <c r="F145" s="133" t="s">
        <v>620</v>
      </c>
      <c r="G145" s="155" t="s">
        <v>781</v>
      </c>
      <c r="H145" s="133" t="s">
        <v>661</v>
      </c>
      <c r="I145" s="133" t="s">
        <v>601</v>
      </c>
      <c r="J145" s="155" t="s">
        <v>944</v>
      </c>
    </row>
    <row r="146" ht="42.75" customHeight="1" spans="1:10">
      <c r="A146" s="183"/>
      <c r="B146" s="183"/>
      <c r="C146" s="133" t="s">
        <v>596</v>
      </c>
      <c r="D146" s="133" t="s">
        <v>597</v>
      </c>
      <c r="E146" s="155" t="s">
        <v>945</v>
      </c>
      <c r="F146" s="133" t="s">
        <v>620</v>
      </c>
      <c r="G146" s="155" t="s">
        <v>946</v>
      </c>
      <c r="H146" s="133" t="s">
        <v>661</v>
      </c>
      <c r="I146" s="133" t="s">
        <v>601</v>
      </c>
      <c r="J146" s="155" t="s">
        <v>947</v>
      </c>
    </row>
    <row r="147" ht="42.75" customHeight="1" spans="1:10">
      <c r="A147" s="183"/>
      <c r="B147" s="183"/>
      <c r="C147" s="133" t="s">
        <v>596</v>
      </c>
      <c r="D147" s="133" t="s">
        <v>618</v>
      </c>
      <c r="E147" s="155" t="s">
        <v>948</v>
      </c>
      <c r="F147" s="133" t="s">
        <v>599</v>
      </c>
      <c r="G147" s="155" t="s">
        <v>604</v>
      </c>
      <c r="H147" s="133" t="s">
        <v>600</v>
      </c>
      <c r="I147" s="133" t="s">
        <v>601</v>
      </c>
      <c r="J147" s="155" t="s">
        <v>949</v>
      </c>
    </row>
    <row r="148" ht="42.75" customHeight="1" spans="1:10">
      <c r="A148" s="183"/>
      <c r="B148" s="183"/>
      <c r="C148" s="133" t="s">
        <v>596</v>
      </c>
      <c r="D148" s="133" t="s">
        <v>618</v>
      </c>
      <c r="E148" s="155" t="s">
        <v>858</v>
      </c>
      <c r="F148" s="133" t="s">
        <v>599</v>
      </c>
      <c r="G148" s="155" t="s">
        <v>806</v>
      </c>
      <c r="H148" s="133" t="s">
        <v>622</v>
      </c>
      <c r="I148" s="133" t="s">
        <v>601</v>
      </c>
      <c r="J148" s="155" t="s">
        <v>859</v>
      </c>
    </row>
    <row r="149" ht="42.75" customHeight="1" spans="1:10">
      <c r="A149" s="183"/>
      <c r="B149" s="183"/>
      <c r="C149" s="133" t="s">
        <v>596</v>
      </c>
      <c r="D149" s="133" t="s">
        <v>618</v>
      </c>
      <c r="E149" s="155" t="s">
        <v>866</v>
      </c>
      <c r="F149" s="133" t="s">
        <v>620</v>
      </c>
      <c r="G149" s="155" t="s">
        <v>621</v>
      </c>
      <c r="H149" s="133" t="s">
        <v>622</v>
      </c>
      <c r="I149" s="133" t="s">
        <v>623</v>
      </c>
      <c r="J149" s="155" t="s">
        <v>950</v>
      </c>
    </row>
    <row r="150" ht="42.75" customHeight="1" spans="1:10">
      <c r="A150" s="183"/>
      <c r="B150" s="183"/>
      <c r="C150" s="133" t="s">
        <v>596</v>
      </c>
      <c r="D150" s="133" t="s">
        <v>618</v>
      </c>
      <c r="E150" s="155" t="s">
        <v>951</v>
      </c>
      <c r="F150" s="133" t="s">
        <v>620</v>
      </c>
      <c r="G150" s="155" t="s">
        <v>621</v>
      </c>
      <c r="H150" s="133" t="s">
        <v>622</v>
      </c>
      <c r="I150" s="133" t="s">
        <v>623</v>
      </c>
      <c r="J150" s="155" t="s">
        <v>952</v>
      </c>
    </row>
    <row r="151" ht="42.75" customHeight="1" spans="1:10">
      <c r="A151" s="183"/>
      <c r="B151" s="183"/>
      <c r="C151" s="133" t="s">
        <v>596</v>
      </c>
      <c r="D151" s="133" t="s">
        <v>618</v>
      </c>
      <c r="E151" s="155" t="s">
        <v>953</v>
      </c>
      <c r="F151" s="133" t="s">
        <v>614</v>
      </c>
      <c r="G151" s="155" t="s">
        <v>735</v>
      </c>
      <c r="H151" s="133" t="s">
        <v>622</v>
      </c>
      <c r="I151" s="133" t="s">
        <v>601</v>
      </c>
      <c r="J151" s="155" t="s">
        <v>954</v>
      </c>
    </row>
    <row r="152" ht="42.75" customHeight="1" spans="1:10">
      <c r="A152" s="183"/>
      <c r="B152" s="183"/>
      <c r="C152" s="133" t="s">
        <v>596</v>
      </c>
      <c r="D152" s="133" t="s">
        <v>644</v>
      </c>
      <c r="E152" s="155" t="s">
        <v>870</v>
      </c>
      <c r="F152" s="133" t="s">
        <v>614</v>
      </c>
      <c r="G152" s="155" t="s">
        <v>831</v>
      </c>
      <c r="H152" s="133" t="s">
        <v>647</v>
      </c>
      <c r="I152" s="133" t="s">
        <v>601</v>
      </c>
      <c r="J152" s="155" t="s">
        <v>955</v>
      </c>
    </row>
    <row r="153" ht="42.75" customHeight="1" spans="1:10">
      <c r="A153" s="183"/>
      <c r="B153" s="183"/>
      <c r="C153" s="133" t="s">
        <v>596</v>
      </c>
      <c r="D153" s="133" t="s">
        <v>648</v>
      </c>
      <c r="E153" s="155" t="s">
        <v>956</v>
      </c>
      <c r="F153" s="133" t="s">
        <v>620</v>
      </c>
      <c r="G153" s="155" t="s">
        <v>957</v>
      </c>
      <c r="H153" s="133" t="s">
        <v>697</v>
      </c>
      <c r="I153" s="133" t="s">
        <v>601</v>
      </c>
      <c r="J153" s="155" t="s">
        <v>958</v>
      </c>
    </row>
    <row r="154" ht="42.75" customHeight="1" spans="1:10">
      <c r="A154" s="183"/>
      <c r="B154" s="183"/>
      <c r="C154" s="133" t="s">
        <v>627</v>
      </c>
      <c r="D154" s="133" t="s">
        <v>628</v>
      </c>
      <c r="E154" s="155" t="s">
        <v>959</v>
      </c>
      <c r="F154" s="133" t="s">
        <v>620</v>
      </c>
      <c r="G154" s="155" t="s">
        <v>960</v>
      </c>
      <c r="H154" s="133" t="s">
        <v>622</v>
      </c>
      <c r="I154" s="133" t="s">
        <v>623</v>
      </c>
      <c r="J154" s="155" t="s">
        <v>961</v>
      </c>
    </row>
    <row r="155" ht="42.75" customHeight="1" spans="1:10">
      <c r="A155" s="183"/>
      <c r="B155" s="183"/>
      <c r="C155" s="133" t="s">
        <v>627</v>
      </c>
      <c r="D155" s="133" t="s">
        <v>652</v>
      </c>
      <c r="E155" s="155" t="s">
        <v>962</v>
      </c>
      <c r="F155" s="133" t="s">
        <v>620</v>
      </c>
      <c r="G155" s="155" t="s">
        <v>963</v>
      </c>
      <c r="H155" s="133" t="s">
        <v>622</v>
      </c>
      <c r="I155" s="133" t="s">
        <v>623</v>
      </c>
      <c r="J155" s="155" t="s">
        <v>964</v>
      </c>
    </row>
    <row r="156" ht="42.75" customHeight="1" spans="1:10">
      <c r="A156" s="184"/>
      <c r="B156" s="184"/>
      <c r="C156" s="133" t="s">
        <v>632</v>
      </c>
      <c r="D156" s="133" t="s">
        <v>633</v>
      </c>
      <c r="E156" s="155" t="s">
        <v>965</v>
      </c>
      <c r="F156" s="133" t="s">
        <v>599</v>
      </c>
      <c r="G156" s="155" t="s">
        <v>730</v>
      </c>
      <c r="H156" s="133" t="s">
        <v>622</v>
      </c>
      <c r="I156" s="133" t="s">
        <v>623</v>
      </c>
      <c r="J156" s="155" t="s">
        <v>966</v>
      </c>
    </row>
    <row r="157" ht="42.75" customHeight="1" spans="1:10">
      <c r="A157" s="182" t="s">
        <v>967</v>
      </c>
      <c r="B157" s="182" t="s">
        <v>733</v>
      </c>
      <c r="C157" s="133" t="s">
        <v>596</v>
      </c>
      <c r="D157" s="133" t="s">
        <v>597</v>
      </c>
      <c r="E157" s="155" t="s">
        <v>780</v>
      </c>
      <c r="F157" s="133" t="s">
        <v>620</v>
      </c>
      <c r="G157" s="155" t="s">
        <v>781</v>
      </c>
      <c r="H157" s="133" t="s">
        <v>661</v>
      </c>
      <c r="I157" s="133" t="s">
        <v>601</v>
      </c>
      <c r="J157" s="155" t="s">
        <v>782</v>
      </c>
    </row>
    <row r="158" ht="42.75" customHeight="1" spans="1:10">
      <c r="A158" s="183"/>
      <c r="B158" s="183"/>
      <c r="C158" s="133" t="s">
        <v>596</v>
      </c>
      <c r="D158" s="133" t="s">
        <v>597</v>
      </c>
      <c r="E158" s="155" t="s">
        <v>783</v>
      </c>
      <c r="F158" s="133" t="s">
        <v>599</v>
      </c>
      <c r="G158" s="155" t="s">
        <v>38</v>
      </c>
      <c r="H158" s="133" t="s">
        <v>784</v>
      </c>
      <c r="I158" s="133" t="s">
        <v>601</v>
      </c>
      <c r="J158" s="155" t="s">
        <v>785</v>
      </c>
    </row>
    <row r="159" ht="42.75" customHeight="1" spans="1:10">
      <c r="A159" s="183"/>
      <c r="B159" s="183"/>
      <c r="C159" s="133" t="s">
        <v>596</v>
      </c>
      <c r="D159" s="133" t="s">
        <v>597</v>
      </c>
      <c r="E159" s="155" t="s">
        <v>786</v>
      </c>
      <c r="F159" s="133" t="s">
        <v>620</v>
      </c>
      <c r="G159" s="155" t="s">
        <v>38</v>
      </c>
      <c r="H159" s="133" t="s">
        <v>787</v>
      </c>
      <c r="I159" s="133" t="s">
        <v>601</v>
      </c>
      <c r="J159" s="155" t="s">
        <v>788</v>
      </c>
    </row>
    <row r="160" ht="42.75" customHeight="1" spans="1:10">
      <c r="A160" s="183"/>
      <c r="B160" s="183"/>
      <c r="C160" s="133" t="s">
        <v>627</v>
      </c>
      <c r="D160" s="133" t="s">
        <v>628</v>
      </c>
      <c r="E160" s="155" t="s">
        <v>742</v>
      </c>
      <c r="F160" s="133" t="s">
        <v>620</v>
      </c>
      <c r="G160" s="155" t="s">
        <v>743</v>
      </c>
      <c r="H160" s="133" t="s">
        <v>520</v>
      </c>
      <c r="I160" s="133" t="s">
        <v>623</v>
      </c>
      <c r="J160" s="155" t="s">
        <v>789</v>
      </c>
    </row>
    <row r="161" ht="42.75" customHeight="1" spans="1:10">
      <c r="A161" s="183"/>
      <c r="B161" s="183"/>
      <c r="C161" s="133" t="s">
        <v>627</v>
      </c>
      <c r="D161" s="133" t="s">
        <v>628</v>
      </c>
      <c r="E161" s="155" t="s">
        <v>790</v>
      </c>
      <c r="F161" s="133" t="s">
        <v>620</v>
      </c>
      <c r="G161" s="155" t="s">
        <v>791</v>
      </c>
      <c r="H161" s="133" t="s">
        <v>520</v>
      </c>
      <c r="I161" s="133" t="s">
        <v>623</v>
      </c>
      <c r="J161" s="155" t="s">
        <v>792</v>
      </c>
    </row>
    <row r="162" ht="42.75" customHeight="1" spans="1:10">
      <c r="A162" s="183"/>
      <c r="B162" s="183"/>
      <c r="C162" s="133" t="s">
        <v>632</v>
      </c>
      <c r="D162" s="133" t="s">
        <v>633</v>
      </c>
      <c r="E162" s="155" t="s">
        <v>636</v>
      </c>
      <c r="F162" s="133" t="s">
        <v>599</v>
      </c>
      <c r="G162" s="155" t="s">
        <v>630</v>
      </c>
      <c r="H162" s="133" t="s">
        <v>622</v>
      </c>
      <c r="I162" s="133" t="s">
        <v>601</v>
      </c>
      <c r="J162" s="155" t="s">
        <v>747</v>
      </c>
    </row>
    <row r="163" ht="42.75" customHeight="1" spans="1:10">
      <c r="A163" s="184"/>
      <c r="B163" s="184"/>
      <c r="C163" s="133" t="s">
        <v>632</v>
      </c>
      <c r="D163" s="133" t="s">
        <v>633</v>
      </c>
      <c r="E163" s="155" t="s">
        <v>745</v>
      </c>
      <c r="F163" s="133" t="s">
        <v>599</v>
      </c>
      <c r="G163" s="155" t="s">
        <v>630</v>
      </c>
      <c r="H163" s="133" t="s">
        <v>622</v>
      </c>
      <c r="I163" s="133" t="s">
        <v>601</v>
      </c>
      <c r="J163" s="155" t="s">
        <v>793</v>
      </c>
    </row>
    <row r="164" ht="42.75" customHeight="1" spans="1:10">
      <c r="A164" s="182" t="s">
        <v>968</v>
      </c>
      <c r="B164" s="182" t="s">
        <v>969</v>
      </c>
      <c r="C164" s="133" t="s">
        <v>596</v>
      </c>
      <c r="D164" s="133" t="s">
        <v>597</v>
      </c>
      <c r="E164" s="155" t="s">
        <v>970</v>
      </c>
      <c r="F164" s="133" t="s">
        <v>599</v>
      </c>
      <c r="G164" s="155" t="s">
        <v>971</v>
      </c>
      <c r="H164" s="133" t="s">
        <v>641</v>
      </c>
      <c r="I164" s="133" t="s">
        <v>601</v>
      </c>
      <c r="J164" s="155" t="s">
        <v>972</v>
      </c>
    </row>
    <row r="165" ht="42.75" customHeight="1" spans="1:10">
      <c r="A165" s="183"/>
      <c r="B165" s="183"/>
      <c r="C165" s="133" t="s">
        <v>596</v>
      </c>
      <c r="D165" s="133" t="s">
        <v>618</v>
      </c>
      <c r="E165" s="155" t="s">
        <v>973</v>
      </c>
      <c r="F165" s="133" t="s">
        <v>620</v>
      </c>
      <c r="G165" s="155" t="s">
        <v>621</v>
      </c>
      <c r="H165" s="133" t="s">
        <v>622</v>
      </c>
      <c r="I165" s="133" t="s">
        <v>601</v>
      </c>
      <c r="J165" s="155" t="s">
        <v>972</v>
      </c>
    </row>
    <row r="166" ht="42.75" customHeight="1" spans="1:10">
      <c r="A166" s="183"/>
      <c r="B166" s="183"/>
      <c r="C166" s="133" t="s">
        <v>596</v>
      </c>
      <c r="D166" s="133" t="s">
        <v>644</v>
      </c>
      <c r="E166" s="155" t="s">
        <v>974</v>
      </c>
      <c r="F166" s="133" t="s">
        <v>614</v>
      </c>
      <c r="G166" s="155" t="s">
        <v>646</v>
      </c>
      <c r="H166" s="133" t="s">
        <v>647</v>
      </c>
      <c r="I166" s="133" t="s">
        <v>601</v>
      </c>
      <c r="J166" s="155" t="s">
        <v>972</v>
      </c>
    </row>
    <row r="167" ht="42.75" customHeight="1" spans="1:10">
      <c r="A167" s="183"/>
      <c r="B167" s="183"/>
      <c r="C167" s="133" t="s">
        <v>596</v>
      </c>
      <c r="D167" s="133" t="s">
        <v>648</v>
      </c>
      <c r="E167" s="155" t="s">
        <v>975</v>
      </c>
      <c r="F167" s="133" t="s">
        <v>620</v>
      </c>
      <c r="G167" s="155" t="s">
        <v>976</v>
      </c>
      <c r="H167" s="133" t="s">
        <v>697</v>
      </c>
      <c r="I167" s="133" t="s">
        <v>601</v>
      </c>
      <c r="J167" s="155" t="s">
        <v>972</v>
      </c>
    </row>
    <row r="168" ht="42.75" customHeight="1" spans="1:10">
      <c r="A168" s="183"/>
      <c r="B168" s="183"/>
      <c r="C168" s="133" t="s">
        <v>627</v>
      </c>
      <c r="D168" s="133" t="s">
        <v>628</v>
      </c>
      <c r="E168" s="155" t="s">
        <v>650</v>
      </c>
      <c r="F168" s="133" t="s">
        <v>620</v>
      </c>
      <c r="G168" s="155" t="s">
        <v>977</v>
      </c>
      <c r="H168" s="133" t="s">
        <v>622</v>
      </c>
      <c r="I168" s="133" t="s">
        <v>623</v>
      </c>
      <c r="J168" s="155" t="s">
        <v>972</v>
      </c>
    </row>
    <row r="169" ht="42.75" customHeight="1" spans="1:10">
      <c r="A169" s="183"/>
      <c r="B169" s="183"/>
      <c r="C169" s="133" t="s">
        <v>627</v>
      </c>
      <c r="D169" s="133" t="s">
        <v>652</v>
      </c>
      <c r="E169" s="155" t="s">
        <v>978</v>
      </c>
      <c r="F169" s="133" t="s">
        <v>620</v>
      </c>
      <c r="G169" s="155" t="s">
        <v>979</v>
      </c>
      <c r="H169" s="133" t="s">
        <v>622</v>
      </c>
      <c r="I169" s="133" t="s">
        <v>623</v>
      </c>
      <c r="J169" s="155" t="s">
        <v>972</v>
      </c>
    </row>
    <row r="170" ht="42.75" customHeight="1" spans="1:10">
      <c r="A170" s="184"/>
      <c r="B170" s="184"/>
      <c r="C170" s="133" t="s">
        <v>632</v>
      </c>
      <c r="D170" s="133" t="s">
        <v>633</v>
      </c>
      <c r="E170" s="155" t="s">
        <v>980</v>
      </c>
      <c r="F170" s="133" t="s">
        <v>620</v>
      </c>
      <c r="G170" s="155" t="s">
        <v>656</v>
      </c>
      <c r="H170" s="133" t="s">
        <v>622</v>
      </c>
      <c r="I170" s="133" t="s">
        <v>623</v>
      </c>
      <c r="J170" s="155" t="s">
        <v>972</v>
      </c>
    </row>
    <row r="171" ht="42.75" customHeight="1" spans="1:10">
      <c r="A171" s="182" t="s">
        <v>981</v>
      </c>
      <c r="B171" s="182" t="s">
        <v>982</v>
      </c>
      <c r="C171" s="133" t="s">
        <v>596</v>
      </c>
      <c r="D171" s="133" t="s">
        <v>597</v>
      </c>
      <c r="E171" s="155" t="s">
        <v>945</v>
      </c>
      <c r="F171" s="133" t="s">
        <v>620</v>
      </c>
      <c r="G171" s="155" t="s">
        <v>983</v>
      </c>
      <c r="H171" s="133" t="s">
        <v>661</v>
      </c>
      <c r="I171" s="133" t="s">
        <v>601</v>
      </c>
      <c r="J171" s="155" t="s">
        <v>984</v>
      </c>
    </row>
    <row r="172" ht="42.75" customHeight="1" spans="1:10">
      <c r="A172" s="183"/>
      <c r="B172" s="183"/>
      <c r="C172" s="133" t="s">
        <v>596</v>
      </c>
      <c r="D172" s="133" t="s">
        <v>597</v>
      </c>
      <c r="E172" s="155" t="s">
        <v>936</v>
      </c>
      <c r="F172" s="133" t="s">
        <v>620</v>
      </c>
      <c r="G172" s="155" t="s">
        <v>985</v>
      </c>
      <c r="H172" s="133" t="s">
        <v>600</v>
      </c>
      <c r="I172" s="133" t="s">
        <v>601</v>
      </c>
      <c r="J172" s="155" t="s">
        <v>938</v>
      </c>
    </row>
    <row r="173" ht="42.75" customHeight="1" spans="1:10">
      <c r="A173" s="183"/>
      <c r="B173" s="183"/>
      <c r="C173" s="133" t="s">
        <v>596</v>
      </c>
      <c r="D173" s="133" t="s">
        <v>597</v>
      </c>
      <c r="E173" s="155" t="s">
        <v>842</v>
      </c>
      <c r="F173" s="133" t="s">
        <v>599</v>
      </c>
      <c r="G173" s="155" t="s">
        <v>811</v>
      </c>
      <c r="H173" s="133" t="s">
        <v>622</v>
      </c>
      <c r="I173" s="133" t="s">
        <v>623</v>
      </c>
      <c r="J173" s="155" t="s">
        <v>843</v>
      </c>
    </row>
    <row r="174" ht="42.75" customHeight="1" spans="1:10">
      <c r="A174" s="183"/>
      <c r="B174" s="183"/>
      <c r="C174" s="133" t="s">
        <v>596</v>
      </c>
      <c r="D174" s="133" t="s">
        <v>597</v>
      </c>
      <c r="E174" s="155" t="s">
        <v>844</v>
      </c>
      <c r="F174" s="133" t="s">
        <v>599</v>
      </c>
      <c r="G174" s="155" t="s">
        <v>630</v>
      </c>
      <c r="H174" s="133" t="s">
        <v>622</v>
      </c>
      <c r="I174" s="133" t="s">
        <v>601</v>
      </c>
      <c r="J174" s="155" t="s">
        <v>845</v>
      </c>
    </row>
    <row r="175" ht="42.75" customHeight="1" spans="1:10">
      <c r="A175" s="183"/>
      <c r="B175" s="183"/>
      <c r="C175" s="133" t="s">
        <v>596</v>
      </c>
      <c r="D175" s="133" t="s">
        <v>597</v>
      </c>
      <c r="E175" s="155" t="s">
        <v>939</v>
      </c>
      <c r="F175" s="133" t="s">
        <v>620</v>
      </c>
      <c r="G175" s="155" t="s">
        <v>986</v>
      </c>
      <c r="H175" s="133" t="s">
        <v>661</v>
      </c>
      <c r="I175" s="133" t="s">
        <v>601</v>
      </c>
      <c r="J175" s="155" t="s">
        <v>987</v>
      </c>
    </row>
    <row r="176" ht="42.75" customHeight="1" spans="1:10">
      <c r="A176" s="183"/>
      <c r="B176" s="183"/>
      <c r="C176" s="133" t="s">
        <v>596</v>
      </c>
      <c r="D176" s="133" t="s">
        <v>597</v>
      </c>
      <c r="E176" s="155" t="s">
        <v>942</v>
      </c>
      <c r="F176" s="133" t="s">
        <v>620</v>
      </c>
      <c r="G176" s="155" t="s">
        <v>983</v>
      </c>
      <c r="H176" s="133" t="s">
        <v>661</v>
      </c>
      <c r="I176" s="133" t="s">
        <v>601</v>
      </c>
      <c r="J176" s="155" t="s">
        <v>752</v>
      </c>
    </row>
    <row r="177" ht="42.75" customHeight="1" spans="1:10">
      <c r="A177" s="183"/>
      <c r="B177" s="183"/>
      <c r="C177" s="133" t="s">
        <v>596</v>
      </c>
      <c r="D177" s="133" t="s">
        <v>597</v>
      </c>
      <c r="E177" s="155" t="s">
        <v>943</v>
      </c>
      <c r="F177" s="133" t="s">
        <v>620</v>
      </c>
      <c r="G177" s="155" t="s">
        <v>563</v>
      </c>
      <c r="H177" s="133" t="s">
        <v>661</v>
      </c>
      <c r="I177" s="133" t="s">
        <v>601</v>
      </c>
      <c r="J177" s="155" t="s">
        <v>944</v>
      </c>
    </row>
    <row r="178" ht="42.75" customHeight="1" spans="1:10">
      <c r="A178" s="183"/>
      <c r="B178" s="183"/>
      <c r="C178" s="133" t="s">
        <v>596</v>
      </c>
      <c r="D178" s="133" t="s">
        <v>618</v>
      </c>
      <c r="E178" s="155" t="s">
        <v>948</v>
      </c>
      <c r="F178" s="133" t="s">
        <v>620</v>
      </c>
      <c r="G178" s="155" t="s">
        <v>604</v>
      </c>
      <c r="H178" s="133" t="s">
        <v>600</v>
      </c>
      <c r="I178" s="133" t="s">
        <v>601</v>
      </c>
      <c r="J178" s="155" t="s">
        <v>988</v>
      </c>
    </row>
    <row r="179" ht="42.75" customHeight="1" spans="1:10">
      <c r="A179" s="183"/>
      <c r="B179" s="183"/>
      <c r="C179" s="133" t="s">
        <v>596</v>
      </c>
      <c r="D179" s="133" t="s">
        <v>618</v>
      </c>
      <c r="E179" s="155" t="s">
        <v>858</v>
      </c>
      <c r="F179" s="133" t="s">
        <v>599</v>
      </c>
      <c r="G179" s="155" t="s">
        <v>806</v>
      </c>
      <c r="H179" s="133" t="s">
        <v>622</v>
      </c>
      <c r="I179" s="133" t="s">
        <v>601</v>
      </c>
      <c r="J179" s="155" t="s">
        <v>859</v>
      </c>
    </row>
    <row r="180" ht="42.75" customHeight="1" spans="1:10">
      <c r="A180" s="183"/>
      <c r="B180" s="183"/>
      <c r="C180" s="133" t="s">
        <v>596</v>
      </c>
      <c r="D180" s="133" t="s">
        <v>618</v>
      </c>
      <c r="E180" s="155" t="s">
        <v>866</v>
      </c>
      <c r="F180" s="133" t="s">
        <v>620</v>
      </c>
      <c r="G180" s="155" t="s">
        <v>621</v>
      </c>
      <c r="H180" s="133" t="s">
        <v>622</v>
      </c>
      <c r="I180" s="133" t="s">
        <v>601</v>
      </c>
      <c r="J180" s="155" t="s">
        <v>950</v>
      </c>
    </row>
    <row r="181" ht="42.75" customHeight="1" spans="1:10">
      <c r="A181" s="183"/>
      <c r="B181" s="183"/>
      <c r="C181" s="133" t="s">
        <v>596</v>
      </c>
      <c r="D181" s="133" t="s">
        <v>618</v>
      </c>
      <c r="E181" s="155" t="s">
        <v>951</v>
      </c>
      <c r="F181" s="133" t="s">
        <v>620</v>
      </c>
      <c r="G181" s="155" t="s">
        <v>621</v>
      </c>
      <c r="H181" s="133" t="s">
        <v>622</v>
      </c>
      <c r="I181" s="133" t="s">
        <v>601</v>
      </c>
      <c r="J181" s="155" t="s">
        <v>952</v>
      </c>
    </row>
    <row r="182" ht="42.75" customHeight="1" spans="1:10">
      <c r="A182" s="183"/>
      <c r="B182" s="183"/>
      <c r="C182" s="133" t="s">
        <v>596</v>
      </c>
      <c r="D182" s="133" t="s">
        <v>618</v>
      </c>
      <c r="E182" s="155" t="s">
        <v>953</v>
      </c>
      <c r="F182" s="133" t="s">
        <v>614</v>
      </c>
      <c r="G182" s="155" t="s">
        <v>735</v>
      </c>
      <c r="H182" s="133" t="s">
        <v>622</v>
      </c>
      <c r="I182" s="133" t="s">
        <v>601</v>
      </c>
      <c r="J182" s="155" t="s">
        <v>954</v>
      </c>
    </row>
    <row r="183" ht="42.75" customHeight="1" spans="1:10">
      <c r="A183" s="183"/>
      <c r="B183" s="183"/>
      <c r="C183" s="133" t="s">
        <v>596</v>
      </c>
      <c r="D183" s="133" t="s">
        <v>644</v>
      </c>
      <c r="E183" s="155" t="s">
        <v>870</v>
      </c>
      <c r="F183" s="133" t="s">
        <v>614</v>
      </c>
      <c r="G183" s="155" t="s">
        <v>831</v>
      </c>
      <c r="H183" s="133" t="s">
        <v>647</v>
      </c>
      <c r="I183" s="133" t="s">
        <v>623</v>
      </c>
      <c r="J183" s="155" t="s">
        <v>989</v>
      </c>
    </row>
    <row r="184" ht="42.75" customHeight="1" spans="1:10">
      <c r="A184" s="183"/>
      <c r="B184" s="183"/>
      <c r="C184" s="133" t="s">
        <v>596</v>
      </c>
      <c r="D184" s="133" t="s">
        <v>648</v>
      </c>
      <c r="E184" s="155" t="s">
        <v>990</v>
      </c>
      <c r="F184" s="133" t="s">
        <v>620</v>
      </c>
      <c r="G184" s="155" t="s">
        <v>991</v>
      </c>
      <c r="H184" s="133" t="s">
        <v>697</v>
      </c>
      <c r="I184" s="133" t="s">
        <v>601</v>
      </c>
      <c r="J184" s="155" t="s">
        <v>958</v>
      </c>
    </row>
    <row r="185" ht="42.75" customHeight="1" spans="1:10">
      <c r="A185" s="183"/>
      <c r="B185" s="183"/>
      <c r="C185" s="133" t="s">
        <v>627</v>
      </c>
      <c r="D185" s="133" t="s">
        <v>628</v>
      </c>
      <c r="E185" s="155" t="s">
        <v>959</v>
      </c>
      <c r="F185" s="133" t="s">
        <v>620</v>
      </c>
      <c r="G185" s="155" t="s">
        <v>960</v>
      </c>
      <c r="H185" s="133" t="s">
        <v>622</v>
      </c>
      <c r="I185" s="133" t="s">
        <v>623</v>
      </c>
      <c r="J185" s="155" t="s">
        <v>961</v>
      </c>
    </row>
    <row r="186" ht="42.75" customHeight="1" spans="1:10">
      <c r="A186" s="183"/>
      <c r="B186" s="183"/>
      <c r="C186" s="133" t="s">
        <v>627</v>
      </c>
      <c r="D186" s="133" t="s">
        <v>652</v>
      </c>
      <c r="E186" s="155" t="s">
        <v>992</v>
      </c>
      <c r="F186" s="133" t="s">
        <v>620</v>
      </c>
      <c r="G186" s="155" t="s">
        <v>963</v>
      </c>
      <c r="H186" s="133" t="s">
        <v>622</v>
      </c>
      <c r="I186" s="133" t="s">
        <v>623</v>
      </c>
      <c r="J186" s="155" t="s">
        <v>993</v>
      </c>
    </row>
    <row r="187" ht="42.75" customHeight="1" spans="1:10">
      <c r="A187" s="184"/>
      <c r="B187" s="184"/>
      <c r="C187" s="133" t="s">
        <v>632</v>
      </c>
      <c r="D187" s="133" t="s">
        <v>633</v>
      </c>
      <c r="E187" s="155" t="s">
        <v>965</v>
      </c>
      <c r="F187" s="133" t="s">
        <v>599</v>
      </c>
      <c r="G187" s="155" t="s">
        <v>730</v>
      </c>
      <c r="H187" s="133" t="s">
        <v>622</v>
      </c>
      <c r="I187" s="133" t="s">
        <v>623</v>
      </c>
      <c r="J187" s="155" t="s">
        <v>994</v>
      </c>
    </row>
    <row r="188" ht="42.75" customHeight="1" spans="1:10">
      <c r="A188" s="182" t="s">
        <v>995</v>
      </c>
      <c r="B188" s="182" t="s">
        <v>733</v>
      </c>
      <c r="C188" s="133" t="s">
        <v>596</v>
      </c>
      <c r="D188" s="133" t="s">
        <v>597</v>
      </c>
      <c r="E188" s="155" t="s">
        <v>734</v>
      </c>
      <c r="F188" s="133" t="s">
        <v>620</v>
      </c>
      <c r="G188" s="155" t="s">
        <v>735</v>
      </c>
      <c r="H188" s="133" t="s">
        <v>661</v>
      </c>
      <c r="I188" s="133" t="s">
        <v>601</v>
      </c>
      <c r="J188" s="155" t="s">
        <v>736</v>
      </c>
    </row>
    <row r="189" ht="42.75" customHeight="1" spans="1:10">
      <c r="A189" s="183"/>
      <c r="B189" s="183"/>
      <c r="C189" s="133" t="s">
        <v>596</v>
      </c>
      <c r="D189" s="133" t="s">
        <v>597</v>
      </c>
      <c r="E189" s="155" t="s">
        <v>737</v>
      </c>
      <c r="F189" s="133" t="s">
        <v>620</v>
      </c>
      <c r="G189" s="155" t="s">
        <v>604</v>
      </c>
      <c r="H189" s="133" t="s">
        <v>661</v>
      </c>
      <c r="I189" s="133" t="s">
        <v>601</v>
      </c>
      <c r="J189" s="155" t="s">
        <v>738</v>
      </c>
    </row>
    <row r="190" ht="42.75" customHeight="1" spans="1:10">
      <c r="A190" s="183"/>
      <c r="B190" s="183"/>
      <c r="C190" s="133" t="s">
        <v>596</v>
      </c>
      <c r="D190" s="133" t="s">
        <v>597</v>
      </c>
      <c r="E190" s="155" t="s">
        <v>739</v>
      </c>
      <c r="F190" s="133" t="s">
        <v>620</v>
      </c>
      <c r="G190" s="155" t="s">
        <v>740</v>
      </c>
      <c r="H190" s="133" t="s">
        <v>661</v>
      </c>
      <c r="I190" s="133" t="s">
        <v>601</v>
      </c>
      <c r="J190" s="155" t="s">
        <v>741</v>
      </c>
    </row>
    <row r="191" ht="42.75" customHeight="1" spans="1:10">
      <c r="A191" s="183"/>
      <c r="B191" s="183"/>
      <c r="C191" s="133" t="s">
        <v>627</v>
      </c>
      <c r="D191" s="133" t="s">
        <v>628</v>
      </c>
      <c r="E191" s="155" t="s">
        <v>742</v>
      </c>
      <c r="F191" s="133" t="s">
        <v>620</v>
      </c>
      <c r="G191" s="155" t="s">
        <v>743</v>
      </c>
      <c r="H191" s="133" t="s">
        <v>520</v>
      </c>
      <c r="I191" s="133" t="s">
        <v>623</v>
      </c>
      <c r="J191" s="155" t="s">
        <v>744</v>
      </c>
    </row>
    <row r="192" ht="42.75" customHeight="1" spans="1:10">
      <c r="A192" s="183"/>
      <c r="B192" s="183"/>
      <c r="C192" s="133" t="s">
        <v>632</v>
      </c>
      <c r="D192" s="133" t="s">
        <v>633</v>
      </c>
      <c r="E192" s="155" t="s">
        <v>745</v>
      </c>
      <c r="F192" s="133" t="s">
        <v>599</v>
      </c>
      <c r="G192" s="155" t="s">
        <v>630</v>
      </c>
      <c r="H192" s="133" t="s">
        <v>622</v>
      </c>
      <c r="I192" s="133" t="s">
        <v>601</v>
      </c>
      <c r="J192" s="155" t="s">
        <v>746</v>
      </c>
    </row>
    <row r="193" ht="42.75" customHeight="1" spans="1:10">
      <c r="A193" s="184"/>
      <c r="B193" s="184"/>
      <c r="C193" s="133" t="s">
        <v>632</v>
      </c>
      <c r="D193" s="133" t="s">
        <v>633</v>
      </c>
      <c r="E193" s="155" t="s">
        <v>636</v>
      </c>
      <c r="F193" s="133" t="s">
        <v>599</v>
      </c>
      <c r="G193" s="155" t="s">
        <v>630</v>
      </c>
      <c r="H193" s="133" t="s">
        <v>622</v>
      </c>
      <c r="I193" s="133" t="s">
        <v>601</v>
      </c>
      <c r="J193" s="155" t="s">
        <v>747</v>
      </c>
    </row>
    <row r="194" ht="42.75" customHeight="1" spans="1:10">
      <c r="A194" s="182" t="s">
        <v>996</v>
      </c>
      <c r="B194" s="182" t="s">
        <v>997</v>
      </c>
      <c r="C194" s="133" t="s">
        <v>596</v>
      </c>
      <c r="D194" s="133" t="s">
        <v>597</v>
      </c>
      <c r="E194" s="155" t="s">
        <v>998</v>
      </c>
      <c r="F194" s="133" t="s">
        <v>620</v>
      </c>
      <c r="G194" s="155" t="s">
        <v>999</v>
      </c>
      <c r="H194" s="133" t="s">
        <v>661</v>
      </c>
      <c r="I194" s="133" t="s">
        <v>601</v>
      </c>
      <c r="J194" s="155" t="s">
        <v>1000</v>
      </c>
    </row>
    <row r="195" ht="42.75" customHeight="1" spans="1:10">
      <c r="A195" s="183"/>
      <c r="B195" s="183"/>
      <c r="C195" s="133" t="s">
        <v>596</v>
      </c>
      <c r="D195" s="133" t="s">
        <v>597</v>
      </c>
      <c r="E195" s="155" t="s">
        <v>1001</v>
      </c>
      <c r="F195" s="133" t="s">
        <v>620</v>
      </c>
      <c r="G195" s="155" t="s">
        <v>518</v>
      </c>
      <c r="H195" s="133" t="s">
        <v>1002</v>
      </c>
      <c r="I195" s="133" t="s">
        <v>601</v>
      </c>
      <c r="J195" s="155" t="s">
        <v>1003</v>
      </c>
    </row>
    <row r="196" ht="42.75" customHeight="1" spans="1:10">
      <c r="A196" s="183"/>
      <c r="B196" s="183"/>
      <c r="C196" s="133" t="s">
        <v>596</v>
      </c>
      <c r="D196" s="133" t="s">
        <v>618</v>
      </c>
      <c r="E196" s="155" t="s">
        <v>1004</v>
      </c>
      <c r="F196" s="133" t="s">
        <v>620</v>
      </c>
      <c r="G196" s="155" t="s">
        <v>621</v>
      </c>
      <c r="H196" s="133" t="s">
        <v>622</v>
      </c>
      <c r="I196" s="133" t="s">
        <v>601</v>
      </c>
      <c r="J196" s="155" t="s">
        <v>1005</v>
      </c>
    </row>
    <row r="197" ht="42.75" customHeight="1" spans="1:10">
      <c r="A197" s="183"/>
      <c r="B197" s="183"/>
      <c r="C197" s="133" t="s">
        <v>596</v>
      </c>
      <c r="D197" s="133" t="s">
        <v>644</v>
      </c>
      <c r="E197" s="155" t="s">
        <v>1006</v>
      </c>
      <c r="F197" s="133" t="s">
        <v>614</v>
      </c>
      <c r="G197" s="155" t="s">
        <v>1007</v>
      </c>
      <c r="H197" s="133" t="s">
        <v>647</v>
      </c>
      <c r="I197" s="133" t="s">
        <v>601</v>
      </c>
      <c r="J197" s="155" t="s">
        <v>1008</v>
      </c>
    </row>
    <row r="198" ht="42.75" customHeight="1" spans="1:10">
      <c r="A198" s="183"/>
      <c r="B198" s="183"/>
      <c r="C198" s="133" t="s">
        <v>596</v>
      </c>
      <c r="D198" s="133" t="s">
        <v>648</v>
      </c>
      <c r="E198" s="155" t="s">
        <v>1009</v>
      </c>
      <c r="F198" s="133" t="s">
        <v>614</v>
      </c>
      <c r="G198" s="155" t="s">
        <v>1010</v>
      </c>
      <c r="H198" s="133" t="s">
        <v>697</v>
      </c>
      <c r="I198" s="133" t="s">
        <v>601</v>
      </c>
      <c r="J198" s="155" t="s">
        <v>1011</v>
      </c>
    </row>
    <row r="199" ht="42.75" customHeight="1" spans="1:10">
      <c r="A199" s="183"/>
      <c r="B199" s="183"/>
      <c r="C199" s="133" t="s">
        <v>627</v>
      </c>
      <c r="D199" s="133" t="s">
        <v>628</v>
      </c>
      <c r="E199" s="155" t="s">
        <v>1012</v>
      </c>
      <c r="F199" s="133" t="s">
        <v>620</v>
      </c>
      <c r="G199" s="155" t="s">
        <v>685</v>
      </c>
      <c r="H199" s="133" t="s">
        <v>622</v>
      </c>
      <c r="I199" s="133" t="s">
        <v>623</v>
      </c>
      <c r="J199" s="155" t="s">
        <v>1013</v>
      </c>
    </row>
    <row r="200" ht="42.75" customHeight="1" spans="1:10">
      <c r="A200" s="183"/>
      <c r="B200" s="183"/>
      <c r="C200" s="133" t="s">
        <v>632</v>
      </c>
      <c r="D200" s="133" t="s">
        <v>633</v>
      </c>
      <c r="E200" s="155" t="s">
        <v>1014</v>
      </c>
      <c r="F200" s="133" t="s">
        <v>620</v>
      </c>
      <c r="G200" s="155" t="s">
        <v>730</v>
      </c>
      <c r="H200" s="133" t="s">
        <v>622</v>
      </c>
      <c r="I200" s="133" t="s">
        <v>623</v>
      </c>
      <c r="J200" s="155" t="s">
        <v>1015</v>
      </c>
    </row>
    <row r="201" ht="42.75" customHeight="1" spans="1:10">
      <c r="A201" s="184"/>
      <c r="B201" s="184"/>
      <c r="C201" s="133" t="s">
        <v>632</v>
      </c>
      <c r="D201" s="133" t="s">
        <v>633</v>
      </c>
      <c r="E201" s="155" t="s">
        <v>1016</v>
      </c>
      <c r="F201" s="133" t="s">
        <v>620</v>
      </c>
      <c r="G201" s="155" t="s">
        <v>730</v>
      </c>
      <c r="H201" s="133" t="s">
        <v>622</v>
      </c>
      <c r="I201" s="133" t="s">
        <v>623</v>
      </c>
      <c r="J201" s="155" t="s">
        <v>1017</v>
      </c>
    </row>
    <row r="202" ht="42.75" customHeight="1" spans="1:10">
      <c r="A202" s="182" t="s">
        <v>1018</v>
      </c>
      <c r="B202" s="182" t="s">
        <v>1019</v>
      </c>
      <c r="C202" s="133" t="s">
        <v>596</v>
      </c>
      <c r="D202" s="133" t="s">
        <v>597</v>
      </c>
      <c r="E202" s="155" t="s">
        <v>1020</v>
      </c>
      <c r="F202" s="133" t="s">
        <v>620</v>
      </c>
      <c r="G202" s="155" t="s">
        <v>1021</v>
      </c>
      <c r="H202" s="133" t="s">
        <v>641</v>
      </c>
      <c r="I202" s="133" t="s">
        <v>601</v>
      </c>
      <c r="J202" s="155" t="s">
        <v>1022</v>
      </c>
    </row>
    <row r="203" ht="42.75" customHeight="1" spans="1:10">
      <c r="A203" s="183"/>
      <c r="B203" s="183"/>
      <c r="C203" s="133" t="s">
        <v>596</v>
      </c>
      <c r="D203" s="133" t="s">
        <v>597</v>
      </c>
      <c r="E203" s="155" t="s">
        <v>1023</v>
      </c>
      <c r="F203" s="133" t="s">
        <v>620</v>
      </c>
      <c r="G203" s="155" t="s">
        <v>1024</v>
      </c>
      <c r="H203" s="133" t="s">
        <v>641</v>
      </c>
      <c r="I203" s="133" t="s">
        <v>601</v>
      </c>
      <c r="J203" s="155" t="s">
        <v>1025</v>
      </c>
    </row>
    <row r="204" ht="42.75" customHeight="1" spans="1:10">
      <c r="A204" s="183"/>
      <c r="B204" s="183"/>
      <c r="C204" s="133" t="s">
        <v>596</v>
      </c>
      <c r="D204" s="133" t="s">
        <v>648</v>
      </c>
      <c r="E204" s="155" t="s">
        <v>1026</v>
      </c>
      <c r="F204" s="133" t="s">
        <v>620</v>
      </c>
      <c r="G204" s="155" t="s">
        <v>1027</v>
      </c>
      <c r="H204" s="133" t="s">
        <v>1028</v>
      </c>
      <c r="I204" s="133" t="s">
        <v>601</v>
      </c>
      <c r="J204" s="155" t="s">
        <v>1029</v>
      </c>
    </row>
    <row r="205" ht="42.75" customHeight="1" spans="1:10">
      <c r="A205" s="183"/>
      <c r="B205" s="183"/>
      <c r="C205" s="133" t="s">
        <v>627</v>
      </c>
      <c r="D205" s="133" t="s">
        <v>628</v>
      </c>
      <c r="E205" s="155" t="s">
        <v>1030</v>
      </c>
      <c r="F205" s="133" t="s">
        <v>620</v>
      </c>
      <c r="G205" s="155" t="s">
        <v>1031</v>
      </c>
      <c r="H205" s="133" t="s">
        <v>697</v>
      </c>
      <c r="I205" s="133" t="s">
        <v>601</v>
      </c>
      <c r="J205" s="155" t="s">
        <v>1032</v>
      </c>
    </row>
    <row r="206" ht="42.75" customHeight="1" spans="1:10">
      <c r="A206" s="184"/>
      <c r="B206" s="184"/>
      <c r="C206" s="133" t="s">
        <v>632</v>
      </c>
      <c r="D206" s="133" t="s">
        <v>633</v>
      </c>
      <c r="E206" s="155" t="s">
        <v>1033</v>
      </c>
      <c r="F206" s="133" t="s">
        <v>620</v>
      </c>
      <c r="G206" s="155" t="s">
        <v>667</v>
      </c>
      <c r="H206" s="133" t="s">
        <v>622</v>
      </c>
      <c r="I206" s="133" t="s">
        <v>623</v>
      </c>
      <c r="J206" s="155" t="s">
        <v>1034</v>
      </c>
    </row>
    <row r="207" ht="42.75" customHeight="1" spans="1:10">
      <c r="A207" s="182" t="s">
        <v>530</v>
      </c>
      <c r="B207" s="182" t="s">
        <v>733</v>
      </c>
      <c r="C207" s="133" t="s">
        <v>596</v>
      </c>
      <c r="D207" s="133" t="s">
        <v>597</v>
      </c>
      <c r="E207" s="155" t="s">
        <v>734</v>
      </c>
      <c r="F207" s="133" t="s">
        <v>620</v>
      </c>
      <c r="G207" s="155" t="s">
        <v>735</v>
      </c>
      <c r="H207" s="133" t="s">
        <v>661</v>
      </c>
      <c r="I207" s="133" t="s">
        <v>601</v>
      </c>
      <c r="J207" s="155" t="s">
        <v>736</v>
      </c>
    </row>
    <row r="208" ht="42.75" customHeight="1" spans="1:10">
      <c r="A208" s="183"/>
      <c r="B208" s="183"/>
      <c r="C208" s="133" t="s">
        <v>596</v>
      </c>
      <c r="D208" s="133" t="s">
        <v>597</v>
      </c>
      <c r="E208" s="155" t="s">
        <v>737</v>
      </c>
      <c r="F208" s="133" t="s">
        <v>620</v>
      </c>
      <c r="G208" s="155" t="s">
        <v>604</v>
      </c>
      <c r="H208" s="133" t="s">
        <v>661</v>
      </c>
      <c r="I208" s="133" t="s">
        <v>601</v>
      </c>
      <c r="J208" s="155" t="s">
        <v>738</v>
      </c>
    </row>
    <row r="209" ht="42.75" customHeight="1" spans="1:10">
      <c r="A209" s="183"/>
      <c r="B209" s="183"/>
      <c r="C209" s="133" t="s">
        <v>596</v>
      </c>
      <c r="D209" s="133" t="s">
        <v>597</v>
      </c>
      <c r="E209" s="155" t="s">
        <v>739</v>
      </c>
      <c r="F209" s="133" t="s">
        <v>620</v>
      </c>
      <c r="G209" s="155" t="s">
        <v>740</v>
      </c>
      <c r="H209" s="133" t="s">
        <v>661</v>
      </c>
      <c r="I209" s="133" t="s">
        <v>601</v>
      </c>
      <c r="J209" s="155" t="s">
        <v>741</v>
      </c>
    </row>
    <row r="210" ht="42.75" customHeight="1" spans="1:10">
      <c r="A210" s="183"/>
      <c r="B210" s="183"/>
      <c r="C210" s="133" t="s">
        <v>627</v>
      </c>
      <c r="D210" s="133" t="s">
        <v>628</v>
      </c>
      <c r="E210" s="155" t="s">
        <v>742</v>
      </c>
      <c r="F210" s="133" t="s">
        <v>620</v>
      </c>
      <c r="G210" s="155" t="s">
        <v>743</v>
      </c>
      <c r="H210" s="133" t="s">
        <v>520</v>
      </c>
      <c r="I210" s="133" t="s">
        <v>623</v>
      </c>
      <c r="J210" s="155" t="s">
        <v>744</v>
      </c>
    </row>
    <row r="211" ht="42.75" customHeight="1" spans="1:10">
      <c r="A211" s="183"/>
      <c r="B211" s="183"/>
      <c r="C211" s="133" t="s">
        <v>632</v>
      </c>
      <c r="D211" s="133" t="s">
        <v>633</v>
      </c>
      <c r="E211" s="155" t="s">
        <v>745</v>
      </c>
      <c r="F211" s="133" t="s">
        <v>599</v>
      </c>
      <c r="G211" s="155" t="s">
        <v>630</v>
      </c>
      <c r="H211" s="133" t="s">
        <v>622</v>
      </c>
      <c r="I211" s="133" t="s">
        <v>601</v>
      </c>
      <c r="J211" s="155" t="s">
        <v>746</v>
      </c>
    </row>
    <row r="212" ht="42.75" customHeight="1" spans="1:10">
      <c r="A212" s="184"/>
      <c r="B212" s="184"/>
      <c r="C212" s="133" t="s">
        <v>632</v>
      </c>
      <c r="D212" s="133" t="s">
        <v>633</v>
      </c>
      <c r="E212" s="155" t="s">
        <v>636</v>
      </c>
      <c r="F212" s="133" t="s">
        <v>599</v>
      </c>
      <c r="G212" s="155" t="s">
        <v>630</v>
      </c>
      <c r="H212" s="133" t="s">
        <v>622</v>
      </c>
      <c r="I212" s="133" t="s">
        <v>601</v>
      </c>
      <c r="J212" s="155" t="s">
        <v>747</v>
      </c>
    </row>
    <row r="213" ht="42.75" customHeight="1" spans="1:10">
      <c r="A213" s="182" t="s">
        <v>1035</v>
      </c>
      <c r="B213" s="182" t="s">
        <v>733</v>
      </c>
      <c r="C213" s="133" t="s">
        <v>596</v>
      </c>
      <c r="D213" s="133" t="s">
        <v>597</v>
      </c>
      <c r="E213" s="155" t="s">
        <v>780</v>
      </c>
      <c r="F213" s="133" t="s">
        <v>620</v>
      </c>
      <c r="G213" s="155" t="s">
        <v>781</v>
      </c>
      <c r="H213" s="133" t="s">
        <v>661</v>
      </c>
      <c r="I213" s="133" t="s">
        <v>601</v>
      </c>
      <c r="J213" s="155" t="s">
        <v>782</v>
      </c>
    </row>
    <row r="214" ht="42.75" customHeight="1" spans="1:10">
      <c r="A214" s="183"/>
      <c r="B214" s="183"/>
      <c r="C214" s="133" t="s">
        <v>596</v>
      </c>
      <c r="D214" s="133" t="s">
        <v>597</v>
      </c>
      <c r="E214" s="155" t="s">
        <v>783</v>
      </c>
      <c r="F214" s="133" t="s">
        <v>599</v>
      </c>
      <c r="G214" s="155" t="s">
        <v>38</v>
      </c>
      <c r="H214" s="133" t="s">
        <v>784</v>
      </c>
      <c r="I214" s="133" t="s">
        <v>601</v>
      </c>
      <c r="J214" s="155" t="s">
        <v>785</v>
      </c>
    </row>
    <row r="215" ht="42.75" customHeight="1" spans="1:10">
      <c r="A215" s="183"/>
      <c r="B215" s="183"/>
      <c r="C215" s="133" t="s">
        <v>596</v>
      </c>
      <c r="D215" s="133" t="s">
        <v>597</v>
      </c>
      <c r="E215" s="155" t="s">
        <v>786</v>
      </c>
      <c r="F215" s="133" t="s">
        <v>620</v>
      </c>
      <c r="G215" s="155" t="s">
        <v>38</v>
      </c>
      <c r="H215" s="133" t="s">
        <v>787</v>
      </c>
      <c r="I215" s="133" t="s">
        <v>601</v>
      </c>
      <c r="J215" s="155" t="s">
        <v>788</v>
      </c>
    </row>
    <row r="216" ht="42.75" customHeight="1" spans="1:10">
      <c r="A216" s="183"/>
      <c r="B216" s="183"/>
      <c r="C216" s="133" t="s">
        <v>627</v>
      </c>
      <c r="D216" s="133" t="s">
        <v>628</v>
      </c>
      <c r="E216" s="155" t="s">
        <v>742</v>
      </c>
      <c r="F216" s="133" t="s">
        <v>620</v>
      </c>
      <c r="G216" s="155" t="s">
        <v>743</v>
      </c>
      <c r="H216" s="133" t="s">
        <v>520</v>
      </c>
      <c r="I216" s="133" t="s">
        <v>623</v>
      </c>
      <c r="J216" s="155" t="s">
        <v>789</v>
      </c>
    </row>
    <row r="217" ht="42.75" customHeight="1" spans="1:10">
      <c r="A217" s="183"/>
      <c r="B217" s="183"/>
      <c r="C217" s="133" t="s">
        <v>627</v>
      </c>
      <c r="D217" s="133" t="s">
        <v>628</v>
      </c>
      <c r="E217" s="155" t="s">
        <v>790</v>
      </c>
      <c r="F217" s="133" t="s">
        <v>620</v>
      </c>
      <c r="G217" s="155" t="s">
        <v>791</v>
      </c>
      <c r="H217" s="133" t="s">
        <v>520</v>
      </c>
      <c r="I217" s="133" t="s">
        <v>623</v>
      </c>
      <c r="J217" s="155" t="s">
        <v>792</v>
      </c>
    </row>
    <row r="218" ht="42.75" customHeight="1" spans="1:10">
      <c r="A218" s="183"/>
      <c r="B218" s="183"/>
      <c r="C218" s="133" t="s">
        <v>632</v>
      </c>
      <c r="D218" s="133" t="s">
        <v>633</v>
      </c>
      <c r="E218" s="155" t="s">
        <v>636</v>
      </c>
      <c r="F218" s="133" t="s">
        <v>599</v>
      </c>
      <c r="G218" s="155" t="s">
        <v>630</v>
      </c>
      <c r="H218" s="133" t="s">
        <v>622</v>
      </c>
      <c r="I218" s="133" t="s">
        <v>601</v>
      </c>
      <c r="J218" s="155" t="s">
        <v>747</v>
      </c>
    </row>
    <row r="219" ht="42.75" customHeight="1" spans="1:10">
      <c r="A219" s="184"/>
      <c r="B219" s="184"/>
      <c r="C219" s="133" t="s">
        <v>632</v>
      </c>
      <c r="D219" s="133" t="s">
        <v>633</v>
      </c>
      <c r="E219" s="155" t="s">
        <v>745</v>
      </c>
      <c r="F219" s="133" t="s">
        <v>599</v>
      </c>
      <c r="G219" s="155" t="s">
        <v>630</v>
      </c>
      <c r="H219" s="133" t="s">
        <v>622</v>
      </c>
      <c r="I219" s="133" t="s">
        <v>601</v>
      </c>
      <c r="J219" s="155" t="s">
        <v>793</v>
      </c>
    </row>
    <row r="220" ht="42.75" customHeight="1" spans="1:10">
      <c r="A220" s="182" t="s">
        <v>527</v>
      </c>
      <c r="B220" s="182" t="s">
        <v>733</v>
      </c>
      <c r="C220" s="133" t="s">
        <v>596</v>
      </c>
      <c r="D220" s="133" t="s">
        <v>597</v>
      </c>
      <c r="E220" s="155" t="s">
        <v>734</v>
      </c>
      <c r="F220" s="133" t="s">
        <v>620</v>
      </c>
      <c r="G220" s="155" t="s">
        <v>735</v>
      </c>
      <c r="H220" s="133" t="s">
        <v>661</v>
      </c>
      <c r="I220" s="133" t="s">
        <v>601</v>
      </c>
      <c r="J220" s="155" t="s">
        <v>736</v>
      </c>
    </row>
    <row r="221" ht="42.75" customHeight="1" spans="1:10">
      <c r="A221" s="183"/>
      <c r="B221" s="183"/>
      <c r="C221" s="133" t="s">
        <v>596</v>
      </c>
      <c r="D221" s="133" t="s">
        <v>597</v>
      </c>
      <c r="E221" s="155" t="s">
        <v>737</v>
      </c>
      <c r="F221" s="133" t="s">
        <v>620</v>
      </c>
      <c r="G221" s="155" t="s">
        <v>604</v>
      </c>
      <c r="H221" s="133" t="s">
        <v>661</v>
      </c>
      <c r="I221" s="133" t="s">
        <v>601</v>
      </c>
      <c r="J221" s="155" t="s">
        <v>738</v>
      </c>
    </row>
    <row r="222" ht="42.75" customHeight="1" spans="1:10">
      <c r="A222" s="183"/>
      <c r="B222" s="183"/>
      <c r="C222" s="133" t="s">
        <v>596</v>
      </c>
      <c r="D222" s="133" t="s">
        <v>597</v>
      </c>
      <c r="E222" s="155" t="s">
        <v>739</v>
      </c>
      <c r="F222" s="133" t="s">
        <v>620</v>
      </c>
      <c r="G222" s="155" t="s">
        <v>740</v>
      </c>
      <c r="H222" s="133" t="s">
        <v>661</v>
      </c>
      <c r="I222" s="133" t="s">
        <v>601</v>
      </c>
      <c r="J222" s="155" t="s">
        <v>741</v>
      </c>
    </row>
    <row r="223" ht="42.75" customHeight="1" spans="1:10">
      <c r="A223" s="183"/>
      <c r="B223" s="183"/>
      <c r="C223" s="133" t="s">
        <v>627</v>
      </c>
      <c r="D223" s="133" t="s">
        <v>628</v>
      </c>
      <c r="E223" s="155" t="s">
        <v>742</v>
      </c>
      <c r="F223" s="133" t="s">
        <v>620</v>
      </c>
      <c r="G223" s="155" t="s">
        <v>743</v>
      </c>
      <c r="H223" s="133" t="s">
        <v>520</v>
      </c>
      <c r="I223" s="133" t="s">
        <v>623</v>
      </c>
      <c r="J223" s="155" t="s">
        <v>744</v>
      </c>
    </row>
    <row r="224" ht="42.75" customHeight="1" spans="1:10">
      <c r="A224" s="183"/>
      <c r="B224" s="183"/>
      <c r="C224" s="133" t="s">
        <v>632</v>
      </c>
      <c r="D224" s="133" t="s">
        <v>633</v>
      </c>
      <c r="E224" s="155" t="s">
        <v>745</v>
      </c>
      <c r="F224" s="133" t="s">
        <v>599</v>
      </c>
      <c r="G224" s="155" t="s">
        <v>630</v>
      </c>
      <c r="H224" s="133" t="s">
        <v>622</v>
      </c>
      <c r="I224" s="133" t="s">
        <v>601</v>
      </c>
      <c r="J224" s="155" t="s">
        <v>746</v>
      </c>
    </row>
    <row r="225" ht="42.75" customHeight="1" spans="1:10">
      <c r="A225" s="184"/>
      <c r="B225" s="184"/>
      <c r="C225" s="133" t="s">
        <v>632</v>
      </c>
      <c r="D225" s="133" t="s">
        <v>633</v>
      </c>
      <c r="E225" s="155" t="s">
        <v>636</v>
      </c>
      <c r="F225" s="133" t="s">
        <v>599</v>
      </c>
      <c r="G225" s="155" t="s">
        <v>630</v>
      </c>
      <c r="H225" s="133" t="s">
        <v>622</v>
      </c>
      <c r="I225" s="133" t="s">
        <v>601</v>
      </c>
      <c r="J225" s="155" t="s">
        <v>747</v>
      </c>
    </row>
    <row r="226" ht="42.75" customHeight="1" spans="1:10">
      <c r="A226" s="182" t="s">
        <v>1036</v>
      </c>
      <c r="B226" s="182" t="s">
        <v>1037</v>
      </c>
      <c r="C226" s="133" t="s">
        <v>596</v>
      </c>
      <c r="D226" s="133" t="s">
        <v>597</v>
      </c>
      <c r="E226" s="155" t="s">
        <v>1038</v>
      </c>
      <c r="F226" s="133" t="s">
        <v>620</v>
      </c>
      <c r="G226" s="155" t="s">
        <v>1039</v>
      </c>
      <c r="H226" s="133" t="s">
        <v>641</v>
      </c>
      <c r="I226" s="133" t="s">
        <v>601</v>
      </c>
      <c r="J226" s="155" t="s">
        <v>1040</v>
      </c>
    </row>
    <row r="227" ht="42.75" customHeight="1" spans="1:10">
      <c r="A227" s="183"/>
      <c r="B227" s="183"/>
      <c r="C227" s="133" t="s">
        <v>596</v>
      </c>
      <c r="D227" s="133" t="s">
        <v>618</v>
      </c>
      <c r="E227" s="155" t="s">
        <v>1041</v>
      </c>
      <c r="F227" s="133" t="s">
        <v>620</v>
      </c>
      <c r="G227" s="155" t="s">
        <v>1042</v>
      </c>
      <c r="H227" s="133" t="s">
        <v>622</v>
      </c>
      <c r="I227" s="133" t="s">
        <v>623</v>
      </c>
      <c r="J227" s="155" t="s">
        <v>1043</v>
      </c>
    </row>
    <row r="228" ht="42.75" customHeight="1" spans="1:10">
      <c r="A228" s="183"/>
      <c r="B228" s="183"/>
      <c r="C228" s="133" t="s">
        <v>596</v>
      </c>
      <c r="D228" s="133" t="s">
        <v>644</v>
      </c>
      <c r="E228" s="155" t="s">
        <v>1044</v>
      </c>
      <c r="F228" s="133" t="s">
        <v>620</v>
      </c>
      <c r="G228" s="155" t="s">
        <v>1045</v>
      </c>
      <c r="H228" s="133" t="s">
        <v>622</v>
      </c>
      <c r="I228" s="133" t="s">
        <v>623</v>
      </c>
      <c r="J228" s="155" t="s">
        <v>1046</v>
      </c>
    </row>
    <row r="229" ht="42.75" customHeight="1" spans="1:10">
      <c r="A229" s="183"/>
      <c r="B229" s="183"/>
      <c r="C229" s="133" t="s">
        <v>627</v>
      </c>
      <c r="D229" s="133" t="s">
        <v>833</v>
      </c>
      <c r="E229" s="155" t="s">
        <v>834</v>
      </c>
      <c r="F229" s="133" t="s">
        <v>620</v>
      </c>
      <c r="G229" s="155" t="s">
        <v>1047</v>
      </c>
      <c r="H229" s="133" t="s">
        <v>622</v>
      </c>
      <c r="I229" s="133" t="s">
        <v>623</v>
      </c>
      <c r="J229" s="155" t="s">
        <v>1048</v>
      </c>
    </row>
    <row r="230" ht="42.75" customHeight="1" spans="1:10">
      <c r="A230" s="183"/>
      <c r="B230" s="183"/>
      <c r="C230" s="133" t="s">
        <v>627</v>
      </c>
      <c r="D230" s="133" t="s">
        <v>628</v>
      </c>
      <c r="E230" s="155" t="s">
        <v>1049</v>
      </c>
      <c r="F230" s="133" t="s">
        <v>620</v>
      </c>
      <c r="G230" s="155" t="s">
        <v>1050</v>
      </c>
      <c r="H230" s="133" t="s">
        <v>622</v>
      </c>
      <c r="I230" s="133" t="s">
        <v>623</v>
      </c>
      <c r="J230" s="155" t="s">
        <v>1051</v>
      </c>
    </row>
    <row r="231" ht="42.75" customHeight="1" spans="1:10">
      <c r="A231" s="183"/>
      <c r="B231" s="183"/>
      <c r="C231" s="133" t="s">
        <v>627</v>
      </c>
      <c r="D231" s="133" t="s">
        <v>1052</v>
      </c>
      <c r="E231" s="155" t="s">
        <v>1053</v>
      </c>
      <c r="F231" s="133" t="s">
        <v>620</v>
      </c>
      <c r="G231" s="155" t="s">
        <v>1054</v>
      </c>
      <c r="H231" s="133" t="s">
        <v>622</v>
      </c>
      <c r="I231" s="133" t="s">
        <v>623</v>
      </c>
      <c r="J231" s="155" t="s">
        <v>1055</v>
      </c>
    </row>
    <row r="232" ht="42.75" customHeight="1" spans="1:10">
      <c r="A232" s="184"/>
      <c r="B232" s="184"/>
      <c r="C232" s="133" t="s">
        <v>632</v>
      </c>
      <c r="D232" s="133" t="s">
        <v>633</v>
      </c>
      <c r="E232" s="155" t="s">
        <v>838</v>
      </c>
      <c r="F232" s="133" t="s">
        <v>599</v>
      </c>
      <c r="G232" s="155" t="s">
        <v>811</v>
      </c>
      <c r="H232" s="133" t="s">
        <v>622</v>
      </c>
      <c r="I232" s="133" t="s">
        <v>623</v>
      </c>
      <c r="J232" s="155" t="s">
        <v>1056</v>
      </c>
    </row>
    <row r="233" ht="42.75" customHeight="1" spans="1:10">
      <c r="A233" s="182" t="s">
        <v>1057</v>
      </c>
      <c r="B233" s="182" t="s">
        <v>1058</v>
      </c>
      <c r="C233" s="133" t="s">
        <v>596</v>
      </c>
      <c r="D233" s="133" t="s">
        <v>597</v>
      </c>
      <c r="E233" s="155" t="s">
        <v>1059</v>
      </c>
      <c r="F233" s="133" t="s">
        <v>599</v>
      </c>
      <c r="G233" s="155" t="s">
        <v>1060</v>
      </c>
      <c r="H233" s="133" t="s">
        <v>607</v>
      </c>
      <c r="I233" s="133" t="s">
        <v>601</v>
      </c>
      <c r="J233" s="155" t="s">
        <v>1061</v>
      </c>
    </row>
    <row r="234" ht="42.75" customHeight="1" spans="1:10">
      <c r="A234" s="183"/>
      <c r="B234" s="183"/>
      <c r="C234" s="133" t="s">
        <v>596</v>
      </c>
      <c r="D234" s="133" t="s">
        <v>597</v>
      </c>
      <c r="E234" s="155" t="s">
        <v>1062</v>
      </c>
      <c r="F234" s="133" t="s">
        <v>599</v>
      </c>
      <c r="G234" s="155" t="s">
        <v>1063</v>
      </c>
      <c r="H234" s="133" t="s">
        <v>607</v>
      </c>
      <c r="I234" s="133" t="s">
        <v>601</v>
      </c>
      <c r="J234" s="155" t="s">
        <v>1064</v>
      </c>
    </row>
    <row r="235" ht="42.75" customHeight="1" spans="1:10">
      <c r="A235" s="183"/>
      <c r="B235" s="183"/>
      <c r="C235" s="133" t="s">
        <v>596</v>
      </c>
      <c r="D235" s="133" t="s">
        <v>618</v>
      </c>
      <c r="E235" s="155" t="s">
        <v>1065</v>
      </c>
      <c r="F235" s="133" t="s">
        <v>1066</v>
      </c>
      <c r="G235" s="155" t="s">
        <v>572</v>
      </c>
      <c r="H235" s="133" t="s">
        <v>622</v>
      </c>
      <c r="I235" s="133" t="s">
        <v>601</v>
      </c>
      <c r="J235" s="155" t="s">
        <v>1067</v>
      </c>
    </row>
    <row r="236" ht="42.75" customHeight="1" spans="1:10">
      <c r="A236" s="183"/>
      <c r="B236" s="183"/>
      <c r="C236" s="133" t="s">
        <v>596</v>
      </c>
      <c r="D236" s="133" t="s">
        <v>618</v>
      </c>
      <c r="E236" s="155" t="s">
        <v>1068</v>
      </c>
      <c r="F236" s="133" t="s">
        <v>1066</v>
      </c>
      <c r="G236" s="155" t="s">
        <v>735</v>
      </c>
      <c r="H236" s="133" t="s">
        <v>622</v>
      </c>
      <c r="I236" s="133" t="s">
        <v>601</v>
      </c>
      <c r="J236" s="155" t="s">
        <v>1067</v>
      </c>
    </row>
    <row r="237" ht="42.75" customHeight="1" spans="1:10">
      <c r="A237" s="183"/>
      <c r="B237" s="183"/>
      <c r="C237" s="133" t="s">
        <v>596</v>
      </c>
      <c r="D237" s="133" t="s">
        <v>618</v>
      </c>
      <c r="E237" s="155" t="s">
        <v>1069</v>
      </c>
      <c r="F237" s="133" t="s">
        <v>599</v>
      </c>
      <c r="G237" s="155" t="s">
        <v>1070</v>
      </c>
      <c r="H237" s="133" t="s">
        <v>622</v>
      </c>
      <c r="I237" s="133" t="s">
        <v>601</v>
      </c>
      <c r="J237" s="155" t="s">
        <v>1071</v>
      </c>
    </row>
    <row r="238" ht="42.75" customHeight="1" spans="1:10">
      <c r="A238" s="183"/>
      <c r="B238" s="183"/>
      <c r="C238" s="133" t="s">
        <v>596</v>
      </c>
      <c r="D238" s="133" t="s">
        <v>618</v>
      </c>
      <c r="E238" s="155" t="s">
        <v>1072</v>
      </c>
      <c r="F238" s="133" t="s">
        <v>599</v>
      </c>
      <c r="G238" s="155" t="s">
        <v>621</v>
      </c>
      <c r="H238" s="133" t="s">
        <v>622</v>
      </c>
      <c r="I238" s="133" t="s">
        <v>601</v>
      </c>
      <c r="J238" s="155" t="s">
        <v>1073</v>
      </c>
    </row>
    <row r="239" ht="42.75" customHeight="1" spans="1:10">
      <c r="A239" s="183"/>
      <c r="B239" s="183"/>
      <c r="C239" s="133" t="s">
        <v>596</v>
      </c>
      <c r="D239" s="133" t="s">
        <v>618</v>
      </c>
      <c r="E239" s="155" t="s">
        <v>1074</v>
      </c>
      <c r="F239" s="133" t="s">
        <v>614</v>
      </c>
      <c r="G239" s="155" t="s">
        <v>1075</v>
      </c>
      <c r="H239" s="133" t="s">
        <v>622</v>
      </c>
      <c r="I239" s="133" t="s">
        <v>601</v>
      </c>
      <c r="J239" s="155" t="s">
        <v>1076</v>
      </c>
    </row>
    <row r="240" ht="42.75" customHeight="1" spans="1:10">
      <c r="A240" s="183"/>
      <c r="B240" s="183"/>
      <c r="C240" s="133" t="s">
        <v>596</v>
      </c>
      <c r="D240" s="133" t="s">
        <v>644</v>
      </c>
      <c r="E240" s="155" t="s">
        <v>870</v>
      </c>
      <c r="F240" s="133" t="s">
        <v>614</v>
      </c>
      <c r="G240" s="155" t="s">
        <v>871</v>
      </c>
      <c r="H240" s="133" t="s">
        <v>647</v>
      </c>
      <c r="I240" s="133" t="s">
        <v>601</v>
      </c>
      <c r="J240" s="155" t="s">
        <v>1077</v>
      </c>
    </row>
    <row r="241" ht="42.75" customHeight="1" spans="1:10">
      <c r="A241" s="183"/>
      <c r="B241" s="183"/>
      <c r="C241" s="133" t="s">
        <v>596</v>
      </c>
      <c r="D241" s="133" t="s">
        <v>648</v>
      </c>
      <c r="E241" s="155" t="s">
        <v>1078</v>
      </c>
      <c r="F241" s="133" t="s">
        <v>599</v>
      </c>
      <c r="G241" s="155" t="s">
        <v>1079</v>
      </c>
      <c r="H241" s="133" t="s">
        <v>616</v>
      </c>
      <c r="I241" s="133" t="s">
        <v>601</v>
      </c>
      <c r="J241" s="155" t="s">
        <v>1080</v>
      </c>
    </row>
    <row r="242" ht="42.75" customHeight="1" spans="1:10">
      <c r="A242" s="183"/>
      <c r="B242" s="183"/>
      <c r="C242" s="133" t="s">
        <v>596</v>
      </c>
      <c r="D242" s="133" t="s">
        <v>648</v>
      </c>
      <c r="E242" s="155" t="s">
        <v>1081</v>
      </c>
      <c r="F242" s="133" t="s">
        <v>599</v>
      </c>
      <c r="G242" s="155" t="s">
        <v>1082</v>
      </c>
      <c r="H242" s="133" t="s">
        <v>616</v>
      </c>
      <c r="I242" s="133" t="s">
        <v>601</v>
      </c>
      <c r="J242" s="155" t="s">
        <v>1083</v>
      </c>
    </row>
    <row r="243" ht="42.75" customHeight="1" spans="1:10">
      <c r="A243" s="183"/>
      <c r="B243" s="183"/>
      <c r="C243" s="133" t="s">
        <v>596</v>
      </c>
      <c r="D243" s="133" t="s">
        <v>648</v>
      </c>
      <c r="E243" s="155" t="s">
        <v>1084</v>
      </c>
      <c r="F243" s="133" t="s">
        <v>599</v>
      </c>
      <c r="G243" s="155" t="s">
        <v>1085</v>
      </c>
      <c r="H243" s="133" t="s">
        <v>616</v>
      </c>
      <c r="I243" s="133" t="s">
        <v>601</v>
      </c>
      <c r="J243" s="155" t="s">
        <v>1086</v>
      </c>
    </row>
    <row r="244" ht="42.75" customHeight="1" spans="1:10">
      <c r="A244" s="183"/>
      <c r="B244" s="183"/>
      <c r="C244" s="133" t="s">
        <v>596</v>
      </c>
      <c r="D244" s="133" t="s">
        <v>648</v>
      </c>
      <c r="E244" s="155" t="s">
        <v>1087</v>
      </c>
      <c r="F244" s="133" t="s">
        <v>599</v>
      </c>
      <c r="G244" s="155" t="s">
        <v>937</v>
      </c>
      <c r="H244" s="133" t="s">
        <v>616</v>
      </c>
      <c r="I244" s="133" t="s">
        <v>601</v>
      </c>
      <c r="J244" s="155" t="s">
        <v>1088</v>
      </c>
    </row>
    <row r="245" ht="42.75" customHeight="1" spans="1:10">
      <c r="A245" s="183"/>
      <c r="B245" s="183"/>
      <c r="C245" s="133" t="s">
        <v>627</v>
      </c>
      <c r="D245" s="133" t="s">
        <v>833</v>
      </c>
      <c r="E245" s="155" t="s">
        <v>1089</v>
      </c>
      <c r="F245" s="133" t="s">
        <v>614</v>
      </c>
      <c r="G245" s="155" t="s">
        <v>539</v>
      </c>
      <c r="H245" s="133" t="s">
        <v>622</v>
      </c>
      <c r="I245" s="133" t="s">
        <v>601</v>
      </c>
      <c r="J245" s="155" t="s">
        <v>1090</v>
      </c>
    </row>
    <row r="246" ht="42.75" customHeight="1" spans="1:10">
      <c r="A246" s="183"/>
      <c r="B246" s="183"/>
      <c r="C246" s="133" t="s">
        <v>627</v>
      </c>
      <c r="D246" s="133" t="s">
        <v>628</v>
      </c>
      <c r="E246" s="155" t="s">
        <v>1091</v>
      </c>
      <c r="F246" s="133" t="s">
        <v>620</v>
      </c>
      <c r="G246" s="155" t="s">
        <v>621</v>
      </c>
      <c r="H246" s="133" t="s">
        <v>622</v>
      </c>
      <c r="I246" s="133" t="s">
        <v>623</v>
      </c>
      <c r="J246" s="155" t="s">
        <v>1092</v>
      </c>
    </row>
    <row r="247" ht="42.75" customHeight="1" spans="1:10">
      <c r="A247" s="183"/>
      <c r="B247" s="183"/>
      <c r="C247" s="133" t="s">
        <v>627</v>
      </c>
      <c r="D247" s="133" t="s">
        <v>652</v>
      </c>
      <c r="E247" s="155" t="s">
        <v>1093</v>
      </c>
      <c r="F247" s="133" t="s">
        <v>599</v>
      </c>
      <c r="G247" s="155" t="s">
        <v>1094</v>
      </c>
      <c r="H247" s="133" t="s">
        <v>622</v>
      </c>
      <c r="I247" s="133" t="s">
        <v>601</v>
      </c>
      <c r="J247" s="155" t="s">
        <v>1095</v>
      </c>
    </row>
    <row r="248" ht="42.75" customHeight="1" spans="1:10">
      <c r="A248" s="183"/>
      <c r="B248" s="183"/>
      <c r="C248" s="133" t="s">
        <v>627</v>
      </c>
      <c r="D248" s="133" t="s">
        <v>652</v>
      </c>
      <c r="E248" s="155" t="s">
        <v>1096</v>
      </c>
      <c r="F248" s="133" t="s">
        <v>1066</v>
      </c>
      <c r="G248" s="155" t="s">
        <v>1097</v>
      </c>
      <c r="H248" s="133" t="s">
        <v>682</v>
      </c>
      <c r="I248" s="133" t="s">
        <v>601</v>
      </c>
      <c r="J248" s="155" t="s">
        <v>1098</v>
      </c>
    </row>
    <row r="249" ht="42.75" customHeight="1" spans="1:10">
      <c r="A249" s="183"/>
      <c r="B249" s="183"/>
      <c r="C249" s="133" t="s">
        <v>627</v>
      </c>
      <c r="D249" s="133" t="s">
        <v>652</v>
      </c>
      <c r="E249" s="155" t="s">
        <v>1099</v>
      </c>
      <c r="F249" s="133" t="s">
        <v>599</v>
      </c>
      <c r="G249" s="155" t="s">
        <v>380</v>
      </c>
      <c r="H249" s="133" t="s">
        <v>622</v>
      </c>
      <c r="I249" s="133" t="s">
        <v>601</v>
      </c>
      <c r="J249" s="155" t="s">
        <v>1100</v>
      </c>
    </row>
    <row r="250" ht="42.75" customHeight="1" spans="1:10">
      <c r="A250" s="183"/>
      <c r="B250" s="183"/>
      <c r="C250" s="133" t="s">
        <v>627</v>
      </c>
      <c r="D250" s="133" t="s">
        <v>652</v>
      </c>
      <c r="E250" s="155" t="s">
        <v>1101</v>
      </c>
      <c r="F250" s="133" t="s">
        <v>1066</v>
      </c>
      <c r="G250" s="155" t="s">
        <v>1102</v>
      </c>
      <c r="H250" s="133" t="s">
        <v>697</v>
      </c>
      <c r="I250" s="133" t="s">
        <v>601</v>
      </c>
      <c r="J250" s="155" t="s">
        <v>1103</v>
      </c>
    </row>
    <row r="251" ht="42.75" customHeight="1" spans="1:10">
      <c r="A251" s="183"/>
      <c r="B251" s="183"/>
      <c r="C251" s="133" t="s">
        <v>632</v>
      </c>
      <c r="D251" s="133" t="s">
        <v>633</v>
      </c>
      <c r="E251" s="155" t="s">
        <v>1104</v>
      </c>
      <c r="F251" s="133" t="s">
        <v>620</v>
      </c>
      <c r="G251" s="155" t="s">
        <v>621</v>
      </c>
      <c r="H251" s="133" t="s">
        <v>622</v>
      </c>
      <c r="I251" s="133" t="s">
        <v>623</v>
      </c>
      <c r="J251" s="155" t="s">
        <v>1105</v>
      </c>
    </row>
    <row r="252" ht="42.75" customHeight="1" spans="1:10">
      <c r="A252" s="184"/>
      <c r="B252" s="184"/>
      <c r="C252" s="133" t="s">
        <v>632</v>
      </c>
      <c r="D252" s="133" t="s">
        <v>633</v>
      </c>
      <c r="E252" s="155" t="s">
        <v>1106</v>
      </c>
      <c r="F252" s="133" t="s">
        <v>620</v>
      </c>
      <c r="G252" s="155" t="s">
        <v>630</v>
      </c>
      <c r="H252" s="133" t="s">
        <v>622</v>
      </c>
      <c r="I252" s="133" t="s">
        <v>623</v>
      </c>
      <c r="J252" s="155" t="s">
        <v>1107</v>
      </c>
    </row>
    <row r="253" ht="42.75" customHeight="1" spans="1:10">
      <c r="A253" s="182" t="s">
        <v>1108</v>
      </c>
      <c r="B253" s="182" t="s">
        <v>1109</v>
      </c>
      <c r="C253" s="133" t="s">
        <v>596</v>
      </c>
      <c r="D253" s="133" t="s">
        <v>597</v>
      </c>
      <c r="E253" s="155" t="s">
        <v>1110</v>
      </c>
      <c r="F253" s="133" t="s">
        <v>620</v>
      </c>
      <c r="G253" s="155" t="s">
        <v>1111</v>
      </c>
      <c r="H253" s="133" t="s">
        <v>661</v>
      </c>
      <c r="I253" s="133" t="s">
        <v>601</v>
      </c>
      <c r="J253" s="155" t="s">
        <v>1112</v>
      </c>
    </row>
    <row r="254" ht="42.75" customHeight="1" spans="1:10">
      <c r="A254" s="183"/>
      <c r="B254" s="183"/>
      <c r="C254" s="133" t="s">
        <v>596</v>
      </c>
      <c r="D254" s="133" t="s">
        <v>618</v>
      </c>
      <c r="E254" s="155" t="s">
        <v>1113</v>
      </c>
      <c r="F254" s="133" t="s">
        <v>620</v>
      </c>
      <c r="G254" s="155" t="s">
        <v>1114</v>
      </c>
      <c r="H254" s="133" t="s">
        <v>661</v>
      </c>
      <c r="I254" s="133" t="s">
        <v>601</v>
      </c>
      <c r="J254" s="155" t="s">
        <v>1112</v>
      </c>
    </row>
    <row r="255" ht="42.75" customHeight="1" spans="1:10">
      <c r="A255" s="183"/>
      <c r="B255" s="183"/>
      <c r="C255" s="133" t="s">
        <v>596</v>
      </c>
      <c r="D255" s="133" t="s">
        <v>644</v>
      </c>
      <c r="E255" s="155" t="s">
        <v>1115</v>
      </c>
      <c r="F255" s="133" t="s">
        <v>620</v>
      </c>
      <c r="G255" s="155" t="s">
        <v>1116</v>
      </c>
      <c r="H255" s="133" t="s">
        <v>647</v>
      </c>
      <c r="I255" s="133" t="s">
        <v>601</v>
      </c>
      <c r="J255" s="155" t="s">
        <v>1112</v>
      </c>
    </row>
    <row r="256" ht="42.75" customHeight="1" spans="1:10">
      <c r="A256" s="183"/>
      <c r="B256" s="183"/>
      <c r="C256" s="133" t="s">
        <v>596</v>
      </c>
      <c r="D256" s="133" t="s">
        <v>648</v>
      </c>
      <c r="E256" s="155" t="s">
        <v>1117</v>
      </c>
      <c r="F256" s="133" t="s">
        <v>620</v>
      </c>
      <c r="G256" s="155" t="s">
        <v>1118</v>
      </c>
      <c r="H256" s="133" t="s">
        <v>682</v>
      </c>
      <c r="I256" s="133" t="s">
        <v>601</v>
      </c>
      <c r="J256" s="155" t="s">
        <v>1112</v>
      </c>
    </row>
    <row r="257" ht="42.75" customHeight="1" spans="1:10">
      <c r="A257" s="183"/>
      <c r="B257" s="183"/>
      <c r="C257" s="133" t="s">
        <v>627</v>
      </c>
      <c r="D257" s="133" t="s">
        <v>628</v>
      </c>
      <c r="E257" s="155" t="s">
        <v>1119</v>
      </c>
      <c r="F257" s="133" t="s">
        <v>620</v>
      </c>
      <c r="G257" s="155" t="s">
        <v>1120</v>
      </c>
      <c r="H257" s="133" t="s">
        <v>622</v>
      </c>
      <c r="I257" s="133" t="s">
        <v>623</v>
      </c>
      <c r="J257" s="155" t="s">
        <v>1112</v>
      </c>
    </row>
    <row r="258" ht="42.75" customHeight="1" spans="1:10">
      <c r="A258" s="183"/>
      <c r="B258" s="183"/>
      <c r="C258" s="133" t="s">
        <v>627</v>
      </c>
      <c r="D258" s="133" t="s">
        <v>652</v>
      </c>
      <c r="E258" s="155" t="s">
        <v>1121</v>
      </c>
      <c r="F258" s="133" t="s">
        <v>620</v>
      </c>
      <c r="G258" s="155" t="s">
        <v>1122</v>
      </c>
      <c r="H258" s="133" t="s">
        <v>622</v>
      </c>
      <c r="I258" s="133" t="s">
        <v>623</v>
      </c>
      <c r="J258" s="155" t="s">
        <v>1112</v>
      </c>
    </row>
    <row r="259" ht="42.75" customHeight="1" spans="1:10">
      <c r="A259" s="184"/>
      <c r="B259" s="184"/>
      <c r="C259" s="133" t="s">
        <v>632</v>
      </c>
      <c r="D259" s="133" t="s">
        <v>633</v>
      </c>
      <c r="E259" s="155" t="s">
        <v>1123</v>
      </c>
      <c r="F259" s="133" t="s">
        <v>620</v>
      </c>
      <c r="G259" s="155" t="s">
        <v>707</v>
      </c>
      <c r="H259" s="133" t="s">
        <v>622</v>
      </c>
      <c r="I259" s="133" t="s">
        <v>623</v>
      </c>
      <c r="J259" s="155" t="s">
        <v>1112</v>
      </c>
    </row>
    <row r="260" ht="42.75" customHeight="1" spans="1:10">
      <c r="A260" s="182" t="s">
        <v>1124</v>
      </c>
      <c r="B260" s="182" t="s">
        <v>1125</v>
      </c>
      <c r="C260" s="133" t="s">
        <v>596</v>
      </c>
      <c r="D260" s="133" t="s">
        <v>597</v>
      </c>
      <c r="E260" s="155" t="s">
        <v>1126</v>
      </c>
      <c r="F260" s="133" t="s">
        <v>620</v>
      </c>
      <c r="G260" s="155" t="s">
        <v>1127</v>
      </c>
      <c r="H260" s="133" t="s">
        <v>641</v>
      </c>
      <c r="I260" s="133" t="s">
        <v>601</v>
      </c>
      <c r="J260" s="155" t="s">
        <v>1128</v>
      </c>
    </row>
    <row r="261" ht="42.75" customHeight="1" spans="1:10">
      <c r="A261" s="183"/>
      <c r="B261" s="183"/>
      <c r="C261" s="133" t="s">
        <v>596</v>
      </c>
      <c r="D261" s="133" t="s">
        <v>597</v>
      </c>
      <c r="E261" s="155" t="s">
        <v>1129</v>
      </c>
      <c r="F261" s="133" t="s">
        <v>620</v>
      </c>
      <c r="G261" s="155" t="s">
        <v>604</v>
      </c>
      <c r="H261" s="133" t="s">
        <v>600</v>
      </c>
      <c r="I261" s="133" t="s">
        <v>601</v>
      </c>
      <c r="J261" s="155" t="s">
        <v>1130</v>
      </c>
    </row>
    <row r="262" ht="42.75" customHeight="1" spans="1:10">
      <c r="A262" s="183"/>
      <c r="B262" s="183"/>
      <c r="C262" s="133" t="s">
        <v>596</v>
      </c>
      <c r="D262" s="133" t="s">
        <v>618</v>
      </c>
      <c r="E262" s="155" t="s">
        <v>1131</v>
      </c>
      <c r="F262" s="133" t="s">
        <v>620</v>
      </c>
      <c r="G262" s="155" t="s">
        <v>621</v>
      </c>
      <c r="H262" s="133" t="s">
        <v>622</v>
      </c>
      <c r="I262" s="133" t="s">
        <v>601</v>
      </c>
      <c r="J262" s="155" t="s">
        <v>1132</v>
      </c>
    </row>
    <row r="263" ht="42.75" customHeight="1" spans="1:10">
      <c r="A263" s="183"/>
      <c r="B263" s="183"/>
      <c r="C263" s="133" t="s">
        <v>596</v>
      </c>
      <c r="D263" s="133" t="s">
        <v>644</v>
      </c>
      <c r="E263" s="155" t="s">
        <v>1133</v>
      </c>
      <c r="F263" s="133" t="s">
        <v>614</v>
      </c>
      <c r="G263" s="155" t="s">
        <v>871</v>
      </c>
      <c r="H263" s="133" t="s">
        <v>647</v>
      </c>
      <c r="I263" s="133" t="s">
        <v>601</v>
      </c>
      <c r="J263" s="155" t="s">
        <v>1134</v>
      </c>
    </row>
    <row r="264" ht="42.75" customHeight="1" spans="1:10">
      <c r="A264" s="183"/>
      <c r="B264" s="183"/>
      <c r="C264" s="133" t="s">
        <v>627</v>
      </c>
      <c r="D264" s="133" t="s">
        <v>628</v>
      </c>
      <c r="E264" s="155" t="s">
        <v>1135</v>
      </c>
      <c r="F264" s="133" t="s">
        <v>620</v>
      </c>
      <c r="G264" s="155" t="s">
        <v>1136</v>
      </c>
      <c r="H264" s="133" t="s">
        <v>622</v>
      </c>
      <c r="I264" s="133" t="s">
        <v>623</v>
      </c>
      <c r="J264" s="155" t="s">
        <v>1137</v>
      </c>
    </row>
    <row r="265" ht="42.75" customHeight="1" spans="1:10">
      <c r="A265" s="183"/>
      <c r="B265" s="183"/>
      <c r="C265" s="133" t="s">
        <v>627</v>
      </c>
      <c r="D265" s="133" t="s">
        <v>652</v>
      </c>
      <c r="E265" s="155" t="s">
        <v>1138</v>
      </c>
      <c r="F265" s="133" t="s">
        <v>620</v>
      </c>
      <c r="G265" s="155" t="s">
        <v>1139</v>
      </c>
      <c r="H265" s="133" t="s">
        <v>622</v>
      </c>
      <c r="I265" s="133" t="s">
        <v>623</v>
      </c>
      <c r="J265" s="155" t="s">
        <v>1140</v>
      </c>
    </row>
    <row r="266" ht="42.75" customHeight="1" spans="1:10">
      <c r="A266" s="184"/>
      <c r="B266" s="184"/>
      <c r="C266" s="133" t="s">
        <v>632</v>
      </c>
      <c r="D266" s="133" t="s">
        <v>633</v>
      </c>
      <c r="E266" s="155" t="s">
        <v>838</v>
      </c>
      <c r="F266" s="133" t="s">
        <v>620</v>
      </c>
      <c r="G266" s="155" t="s">
        <v>730</v>
      </c>
      <c r="H266" s="133" t="s">
        <v>622</v>
      </c>
      <c r="I266" s="133" t="s">
        <v>623</v>
      </c>
      <c r="J266" s="155" t="s">
        <v>1141</v>
      </c>
    </row>
    <row r="267" ht="42.75" customHeight="1" spans="1:10">
      <c r="A267" s="182" t="s">
        <v>1142</v>
      </c>
      <c r="B267" s="182" t="s">
        <v>1143</v>
      </c>
      <c r="C267" s="133" t="s">
        <v>596</v>
      </c>
      <c r="D267" s="133" t="s">
        <v>597</v>
      </c>
      <c r="E267" s="155" t="s">
        <v>1144</v>
      </c>
      <c r="F267" s="133" t="s">
        <v>620</v>
      </c>
      <c r="G267" s="155" t="s">
        <v>1145</v>
      </c>
      <c r="H267" s="133" t="s">
        <v>661</v>
      </c>
      <c r="I267" s="133" t="s">
        <v>601</v>
      </c>
      <c r="J267" s="155" t="s">
        <v>1146</v>
      </c>
    </row>
    <row r="268" ht="42.75" customHeight="1" spans="1:10">
      <c r="A268" s="183"/>
      <c r="B268" s="183"/>
      <c r="C268" s="133" t="s">
        <v>596</v>
      </c>
      <c r="D268" s="133" t="s">
        <v>597</v>
      </c>
      <c r="E268" s="155" t="s">
        <v>1147</v>
      </c>
      <c r="F268" s="133" t="s">
        <v>620</v>
      </c>
      <c r="G268" s="155" t="s">
        <v>563</v>
      </c>
      <c r="H268" s="133" t="s">
        <v>661</v>
      </c>
      <c r="I268" s="133" t="s">
        <v>601</v>
      </c>
      <c r="J268" s="155" t="s">
        <v>1146</v>
      </c>
    </row>
    <row r="269" ht="42.75" customHeight="1" spans="1:10">
      <c r="A269" s="183"/>
      <c r="B269" s="183"/>
      <c r="C269" s="133" t="s">
        <v>596</v>
      </c>
      <c r="D269" s="133" t="s">
        <v>597</v>
      </c>
      <c r="E269" s="155" t="s">
        <v>1148</v>
      </c>
      <c r="F269" s="133" t="s">
        <v>620</v>
      </c>
      <c r="G269" s="155" t="s">
        <v>379</v>
      </c>
      <c r="H269" s="133" t="s">
        <v>661</v>
      </c>
      <c r="I269" s="133" t="s">
        <v>601</v>
      </c>
      <c r="J269" s="155" t="s">
        <v>1146</v>
      </c>
    </row>
    <row r="270" ht="42.75" customHeight="1" spans="1:10">
      <c r="A270" s="183"/>
      <c r="B270" s="183"/>
      <c r="C270" s="133" t="s">
        <v>596</v>
      </c>
      <c r="D270" s="133" t="s">
        <v>618</v>
      </c>
      <c r="E270" s="155" t="s">
        <v>1149</v>
      </c>
      <c r="F270" s="133" t="s">
        <v>599</v>
      </c>
      <c r="G270" s="155" t="s">
        <v>630</v>
      </c>
      <c r="H270" s="133" t="s">
        <v>622</v>
      </c>
      <c r="I270" s="133" t="s">
        <v>601</v>
      </c>
      <c r="J270" s="155" t="s">
        <v>1150</v>
      </c>
    </row>
    <row r="271" ht="42.75" customHeight="1" spans="1:10">
      <c r="A271" s="183"/>
      <c r="B271" s="183"/>
      <c r="C271" s="133" t="s">
        <v>596</v>
      </c>
      <c r="D271" s="133" t="s">
        <v>644</v>
      </c>
      <c r="E271" s="155" t="s">
        <v>1151</v>
      </c>
      <c r="F271" s="133" t="s">
        <v>620</v>
      </c>
      <c r="G271" s="155" t="s">
        <v>1152</v>
      </c>
      <c r="H271" s="133" t="s">
        <v>647</v>
      </c>
      <c r="I271" s="133" t="s">
        <v>601</v>
      </c>
      <c r="J271" s="155" t="s">
        <v>1153</v>
      </c>
    </row>
    <row r="272" ht="42.75" customHeight="1" spans="1:10">
      <c r="A272" s="183"/>
      <c r="B272" s="183"/>
      <c r="C272" s="133" t="s">
        <v>627</v>
      </c>
      <c r="D272" s="133" t="s">
        <v>628</v>
      </c>
      <c r="E272" s="155" t="s">
        <v>1154</v>
      </c>
      <c r="F272" s="133" t="s">
        <v>620</v>
      </c>
      <c r="G272" s="155" t="s">
        <v>811</v>
      </c>
      <c r="H272" s="133" t="s">
        <v>622</v>
      </c>
      <c r="I272" s="133" t="s">
        <v>601</v>
      </c>
      <c r="J272" s="155" t="s">
        <v>1155</v>
      </c>
    </row>
    <row r="273" ht="42.75" customHeight="1" spans="1:10">
      <c r="A273" s="183"/>
      <c r="B273" s="183"/>
      <c r="C273" s="133" t="s">
        <v>627</v>
      </c>
      <c r="D273" s="133" t="s">
        <v>628</v>
      </c>
      <c r="E273" s="155" t="s">
        <v>1156</v>
      </c>
      <c r="F273" s="133" t="s">
        <v>620</v>
      </c>
      <c r="G273" s="155" t="s">
        <v>797</v>
      </c>
      <c r="H273" s="133" t="s">
        <v>622</v>
      </c>
      <c r="I273" s="133" t="s">
        <v>601</v>
      </c>
      <c r="J273" s="155" t="s">
        <v>1157</v>
      </c>
    </row>
    <row r="274" ht="42.75" customHeight="1" spans="1:10">
      <c r="A274" s="184"/>
      <c r="B274" s="184"/>
      <c r="C274" s="133" t="s">
        <v>632</v>
      </c>
      <c r="D274" s="133" t="s">
        <v>633</v>
      </c>
      <c r="E274" s="155" t="s">
        <v>1158</v>
      </c>
      <c r="F274" s="133" t="s">
        <v>620</v>
      </c>
      <c r="G274" s="155" t="s">
        <v>811</v>
      </c>
      <c r="H274" s="133" t="s">
        <v>622</v>
      </c>
      <c r="I274" s="133" t="s">
        <v>623</v>
      </c>
      <c r="J274" s="155" t="s">
        <v>1159</v>
      </c>
    </row>
    <row r="275" ht="42.75" customHeight="1" spans="1:10">
      <c r="A275" s="182" t="s">
        <v>1160</v>
      </c>
      <c r="B275" s="182" t="s">
        <v>1161</v>
      </c>
      <c r="C275" s="133" t="s">
        <v>596</v>
      </c>
      <c r="D275" s="133" t="s">
        <v>597</v>
      </c>
      <c r="E275" s="155" t="s">
        <v>1162</v>
      </c>
      <c r="F275" s="133" t="s">
        <v>599</v>
      </c>
      <c r="G275" s="155" t="s">
        <v>1163</v>
      </c>
      <c r="H275" s="133" t="s">
        <v>607</v>
      </c>
      <c r="I275" s="133" t="s">
        <v>601</v>
      </c>
      <c r="J275" s="155" t="s">
        <v>1164</v>
      </c>
    </row>
    <row r="276" ht="42.75" customHeight="1" spans="1:10">
      <c r="A276" s="183"/>
      <c r="B276" s="183"/>
      <c r="C276" s="133" t="s">
        <v>596</v>
      </c>
      <c r="D276" s="133" t="s">
        <v>618</v>
      </c>
      <c r="E276" s="155" t="s">
        <v>1165</v>
      </c>
      <c r="F276" s="133" t="s">
        <v>620</v>
      </c>
      <c r="G276" s="155" t="s">
        <v>621</v>
      </c>
      <c r="H276" s="133" t="s">
        <v>622</v>
      </c>
      <c r="I276" s="133" t="s">
        <v>623</v>
      </c>
      <c r="J276" s="155" t="s">
        <v>1164</v>
      </c>
    </row>
    <row r="277" ht="42.75" customHeight="1" spans="1:10">
      <c r="A277" s="183"/>
      <c r="B277" s="183"/>
      <c r="C277" s="133" t="s">
        <v>596</v>
      </c>
      <c r="D277" s="133" t="s">
        <v>644</v>
      </c>
      <c r="E277" s="155" t="s">
        <v>1166</v>
      </c>
      <c r="F277" s="133" t="s">
        <v>614</v>
      </c>
      <c r="G277" s="155" t="s">
        <v>646</v>
      </c>
      <c r="H277" s="133" t="s">
        <v>647</v>
      </c>
      <c r="I277" s="133" t="s">
        <v>601</v>
      </c>
      <c r="J277" s="155" t="s">
        <v>1164</v>
      </c>
    </row>
    <row r="278" ht="42.75" customHeight="1" spans="1:10">
      <c r="A278" s="183"/>
      <c r="B278" s="183"/>
      <c r="C278" s="133" t="s">
        <v>596</v>
      </c>
      <c r="D278" s="133" t="s">
        <v>648</v>
      </c>
      <c r="E278" s="155" t="s">
        <v>1167</v>
      </c>
      <c r="F278" s="133" t="s">
        <v>614</v>
      </c>
      <c r="G278" s="155" t="s">
        <v>380</v>
      </c>
      <c r="H278" s="133" t="s">
        <v>616</v>
      </c>
      <c r="I278" s="133" t="s">
        <v>601</v>
      </c>
      <c r="J278" s="155" t="s">
        <v>1164</v>
      </c>
    </row>
    <row r="279" ht="42.75" customHeight="1" spans="1:10">
      <c r="A279" s="183"/>
      <c r="B279" s="183"/>
      <c r="C279" s="133" t="s">
        <v>627</v>
      </c>
      <c r="D279" s="133" t="s">
        <v>628</v>
      </c>
      <c r="E279" s="155" t="s">
        <v>1168</v>
      </c>
      <c r="F279" s="133" t="s">
        <v>620</v>
      </c>
      <c r="G279" s="155" t="s">
        <v>1169</v>
      </c>
      <c r="H279" s="133" t="s">
        <v>622</v>
      </c>
      <c r="I279" s="133" t="s">
        <v>623</v>
      </c>
      <c r="J279" s="155" t="s">
        <v>1164</v>
      </c>
    </row>
    <row r="280" ht="42.75" customHeight="1" spans="1:10">
      <c r="A280" s="183"/>
      <c r="B280" s="183"/>
      <c r="C280" s="133" t="s">
        <v>627</v>
      </c>
      <c r="D280" s="133" t="s">
        <v>652</v>
      </c>
      <c r="E280" s="155" t="s">
        <v>1170</v>
      </c>
      <c r="F280" s="133" t="s">
        <v>620</v>
      </c>
      <c r="G280" s="155" t="s">
        <v>1171</v>
      </c>
      <c r="H280" s="133" t="s">
        <v>622</v>
      </c>
      <c r="I280" s="133" t="s">
        <v>623</v>
      </c>
      <c r="J280" s="155" t="s">
        <v>1164</v>
      </c>
    </row>
    <row r="281" ht="42.75" customHeight="1" spans="1:10">
      <c r="A281" s="184"/>
      <c r="B281" s="184"/>
      <c r="C281" s="133" t="s">
        <v>632</v>
      </c>
      <c r="D281" s="133" t="s">
        <v>633</v>
      </c>
      <c r="E281" s="155" t="s">
        <v>1172</v>
      </c>
      <c r="F281" s="133" t="s">
        <v>620</v>
      </c>
      <c r="G281" s="155" t="s">
        <v>667</v>
      </c>
      <c r="H281" s="133" t="s">
        <v>622</v>
      </c>
      <c r="I281" s="133" t="s">
        <v>623</v>
      </c>
      <c r="J281" s="155" t="s">
        <v>1164</v>
      </c>
    </row>
    <row r="282" ht="42.75" customHeight="1" spans="1:10">
      <c r="A282" s="182" t="s">
        <v>1173</v>
      </c>
      <c r="B282" s="182" t="s">
        <v>1174</v>
      </c>
      <c r="C282" s="133" t="s">
        <v>596</v>
      </c>
      <c r="D282" s="133" t="s">
        <v>597</v>
      </c>
      <c r="E282" s="155" t="s">
        <v>1175</v>
      </c>
      <c r="F282" s="133" t="s">
        <v>620</v>
      </c>
      <c r="G282" s="155" t="s">
        <v>539</v>
      </c>
      <c r="H282" s="133" t="s">
        <v>1176</v>
      </c>
      <c r="I282" s="133" t="s">
        <v>601</v>
      </c>
      <c r="J282" s="155" t="s">
        <v>1177</v>
      </c>
    </row>
    <row r="283" ht="42.75" customHeight="1" spans="1:10">
      <c r="A283" s="183"/>
      <c r="B283" s="183"/>
      <c r="C283" s="133" t="s">
        <v>596</v>
      </c>
      <c r="D283" s="133" t="s">
        <v>597</v>
      </c>
      <c r="E283" s="155" t="s">
        <v>1178</v>
      </c>
      <c r="F283" s="133" t="s">
        <v>620</v>
      </c>
      <c r="G283" s="155" t="s">
        <v>539</v>
      </c>
      <c r="H283" s="133" t="s">
        <v>801</v>
      </c>
      <c r="I283" s="133" t="s">
        <v>601</v>
      </c>
      <c r="J283" s="155" t="s">
        <v>1179</v>
      </c>
    </row>
    <row r="284" ht="42.75" customHeight="1" spans="1:10">
      <c r="A284" s="183"/>
      <c r="B284" s="183"/>
      <c r="C284" s="133" t="s">
        <v>596</v>
      </c>
      <c r="D284" s="133" t="s">
        <v>597</v>
      </c>
      <c r="E284" s="155" t="s">
        <v>1180</v>
      </c>
      <c r="F284" s="133" t="s">
        <v>620</v>
      </c>
      <c r="G284" s="155" t="s">
        <v>380</v>
      </c>
      <c r="H284" s="133" t="s">
        <v>661</v>
      </c>
      <c r="I284" s="133" t="s">
        <v>601</v>
      </c>
      <c r="J284" s="155" t="s">
        <v>1177</v>
      </c>
    </row>
    <row r="285" ht="42.75" customHeight="1" spans="1:10">
      <c r="A285" s="183"/>
      <c r="B285" s="183"/>
      <c r="C285" s="133" t="s">
        <v>596</v>
      </c>
      <c r="D285" s="133" t="s">
        <v>597</v>
      </c>
      <c r="E285" s="155" t="s">
        <v>1181</v>
      </c>
      <c r="F285" s="133" t="s">
        <v>620</v>
      </c>
      <c r="G285" s="155" t="s">
        <v>539</v>
      </c>
      <c r="H285" s="133" t="s">
        <v>661</v>
      </c>
      <c r="I285" s="133" t="s">
        <v>601</v>
      </c>
      <c r="J285" s="155" t="s">
        <v>1177</v>
      </c>
    </row>
    <row r="286" ht="42.75" customHeight="1" spans="1:10">
      <c r="A286" s="183"/>
      <c r="B286" s="183"/>
      <c r="C286" s="133" t="s">
        <v>596</v>
      </c>
      <c r="D286" s="133" t="s">
        <v>618</v>
      </c>
      <c r="E286" s="155" t="s">
        <v>1182</v>
      </c>
      <c r="F286" s="133" t="s">
        <v>599</v>
      </c>
      <c r="G286" s="155" t="s">
        <v>811</v>
      </c>
      <c r="H286" s="133" t="s">
        <v>622</v>
      </c>
      <c r="I286" s="133" t="s">
        <v>601</v>
      </c>
      <c r="J286" s="155" t="s">
        <v>1183</v>
      </c>
    </row>
    <row r="287" ht="42.75" customHeight="1" spans="1:10">
      <c r="A287" s="183"/>
      <c r="B287" s="183"/>
      <c r="C287" s="133" t="s">
        <v>596</v>
      </c>
      <c r="D287" s="133" t="s">
        <v>618</v>
      </c>
      <c r="E287" s="155" t="s">
        <v>1184</v>
      </c>
      <c r="F287" s="133" t="s">
        <v>599</v>
      </c>
      <c r="G287" s="155" t="s">
        <v>630</v>
      </c>
      <c r="H287" s="133" t="s">
        <v>622</v>
      </c>
      <c r="I287" s="133" t="s">
        <v>601</v>
      </c>
      <c r="J287" s="155" t="s">
        <v>1185</v>
      </c>
    </row>
    <row r="288" ht="42.75" customHeight="1" spans="1:10">
      <c r="A288" s="183"/>
      <c r="B288" s="183"/>
      <c r="C288" s="133" t="s">
        <v>596</v>
      </c>
      <c r="D288" s="133" t="s">
        <v>644</v>
      </c>
      <c r="E288" s="155" t="s">
        <v>1186</v>
      </c>
      <c r="F288" s="133" t="s">
        <v>620</v>
      </c>
      <c r="G288" s="155" t="s">
        <v>1152</v>
      </c>
      <c r="H288" s="133" t="s">
        <v>647</v>
      </c>
      <c r="I288" s="133" t="s">
        <v>601</v>
      </c>
      <c r="J288" s="155" t="s">
        <v>1186</v>
      </c>
    </row>
    <row r="289" ht="42.75" customHeight="1" spans="1:10">
      <c r="A289" s="183"/>
      <c r="B289" s="183"/>
      <c r="C289" s="133" t="s">
        <v>627</v>
      </c>
      <c r="D289" s="133" t="s">
        <v>628</v>
      </c>
      <c r="E289" s="155" t="s">
        <v>1187</v>
      </c>
      <c r="F289" s="133" t="s">
        <v>620</v>
      </c>
      <c r="G289" s="155" t="s">
        <v>621</v>
      </c>
      <c r="H289" s="133" t="s">
        <v>622</v>
      </c>
      <c r="I289" s="133" t="s">
        <v>601</v>
      </c>
      <c r="J289" s="155" t="s">
        <v>1187</v>
      </c>
    </row>
    <row r="290" ht="42.75" customHeight="1" spans="1:10">
      <c r="A290" s="183"/>
      <c r="B290" s="183"/>
      <c r="C290" s="133" t="s">
        <v>627</v>
      </c>
      <c r="D290" s="133" t="s">
        <v>628</v>
      </c>
      <c r="E290" s="155" t="s">
        <v>1188</v>
      </c>
      <c r="F290" s="133" t="s">
        <v>599</v>
      </c>
      <c r="G290" s="155" t="s">
        <v>630</v>
      </c>
      <c r="H290" s="133" t="s">
        <v>622</v>
      </c>
      <c r="I290" s="133" t="s">
        <v>601</v>
      </c>
      <c r="J290" s="155" t="s">
        <v>1188</v>
      </c>
    </row>
    <row r="291" ht="42.75" customHeight="1" spans="1:10">
      <c r="A291" s="183"/>
      <c r="B291" s="183"/>
      <c r="C291" s="133" t="s">
        <v>627</v>
      </c>
      <c r="D291" s="133" t="s">
        <v>628</v>
      </c>
      <c r="E291" s="155" t="s">
        <v>1189</v>
      </c>
      <c r="F291" s="133" t="s">
        <v>620</v>
      </c>
      <c r="G291" s="155" t="s">
        <v>1190</v>
      </c>
      <c r="H291" s="133" t="s">
        <v>647</v>
      </c>
      <c r="I291" s="133" t="s">
        <v>623</v>
      </c>
      <c r="J291" s="155" t="s">
        <v>1189</v>
      </c>
    </row>
    <row r="292" ht="42.75" customHeight="1" spans="1:10">
      <c r="A292" s="183"/>
      <c r="B292" s="183"/>
      <c r="C292" s="133" t="s">
        <v>627</v>
      </c>
      <c r="D292" s="133" t="s">
        <v>628</v>
      </c>
      <c r="E292" s="155" t="s">
        <v>1191</v>
      </c>
      <c r="F292" s="133" t="s">
        <v>620</v>
      </c>
      <c r="G292" s="155" t="s">
        <v>1192</v>
      </c>
      <c r="H292" s="133" t="s">
        <v>647</v>
      </c>
      <c r="I292" s="133" t="s">
        <v>623</v>
      </c>
      <c r="J292" s="155" t="s">
        <v>1193</v>
      </c>
    </row>
    <row r="293" ht="42.75" customHeight="1" spans="1:10">
      <c r="A293" s="183"/>
      <c r="B293" s="183"/>
      <c r="C293" s="133" t="s">
        <v>632</v>
      </c>
      <c r="D293" s="133" t="s">
        <v>633</v>
      </c>
      <c r="E293" s="155" t="s">
        <v>1194</v>
      </c>
      <c r="F293" s="133" t="s">
        <v>620</v>
      </c>
      <c r="G293" s="155" t="s">
        <v>1195</v>
      </c>
      <c r="H293" s="133" t="s">
        <v>647</v>
      </c>
      <c r="I293" s="133" t="s">
        <v>623</v>
      </c>
      <c r="J293" s="155" t="s">
        <v>1196</v>
      </c>
    </row>
    <row r="294" ht="42.75" customHeight="1" spans="1:10">
      <c r="A294" s="184"/>
      <c r="B294" s="184"/>
      <c r="C294" s="133" t="s">
        <v>632</v>
      </c>
      <c r="D294" s="133" t="s">
        <v>633</v>
      </c>
      <c r="E294" s="155" t="s">
        <v>1197</v>
      </c>
      <c r="F294" s="133" t="s">
        <v>620</v>
      </c>
      <c r="G294" s="155" t="s">
        <v>811</v>
      </c>
      <c r="H294" s="133" t="s">
        <v>622</v>
      </c>
      <c r="I294" s="133" t="s">
        <v>623</v>
      </c>
      <c r="J294" s="155" t="s">
        <v>1198</v>
      </c>
    </row>
    <row r="295" ht="42.75" customHeight="1" spans="1:10">
      <c r="A295" s="182" t="s">
        <v>1199</v>
      </c>
      <c r="B295" s="182" t="s">
        <v>1200</v>
      </c>
      <c r="C295" s="133" t="s">
        <v>596</v>
      </c>
      <c r="D295" s="133" t="s">
        <v>597</v>
      </c>
      <c r="E295" s="155" t="s">
        <v>1201</v>
      </c>
      <c r="F295" s="133" t="s">
        <v>620</v>
      </c>
      <c r="G295" s="155" t="s">
        <v>797</v>
      </c>
      <c r="H295" s="133" t="s">
        <v>1202</v>
      </c>
      <c r="I295" s="133" t="s">
        <v>601</v>
      </c>
      <c r="J295" s="155" t="s">
        <v>1203</v>
      </c>
    </row>
    <row r="296" ht="42.75" customHeight="1" spans="1:10">
      <c r="A296" s="183"/>
      <c r="B296" s="183"/>
      <c r="C296" s="133" t="s">
        <v>596</v>
      </c>
      <c r="D296" s="133" t="s">
        <v>597</v>
      </c>
      <c r="E296" s="155" t="s">
        <v>1204</v>
      </c>
      <c r="F296" s="133" t="s">
        <v>620</v>
      </c>
      <c r="G296" s="155" t="s">
        <v>516</v>
      </c>
      <c r="H296" s="133" t="s">
        <v>1205</v>
      </c>
      <c r="I296" s="133" t="s">
        <v>601</v>
      </c>
      <c r="J296" s="155" t="s">
        <v>1203</v>
      </c>
    </row>
    <row r="297" ht="42.75" customHeight="1" spans="1:10">
      <c r="A297" s="183"/>
      <c r="B297" s="183"/>
      <c r="C297" s="133" t="s">
        <v>596</v>
      </c>
      <c r="D297" s="133" t="s">
        <v>597</v>
      </c>
      <c r="E297" s="155" t="s">
        <v>1206</v>
      </c>
      <c r="F297" s="133" t="s">
        <v>620</v>
      </c>
      <c r="G297" s="155" t="s">
        <v>797</v>
      </c>
      <c r="H297" s="133" t="s">
        <v>1205</v>
      </c>
      <c r="I297" s="133" t="s">
        <v>601</v>
      </c>
      <c r="J297" s="155" t="s">
        <v>1203</v>
      </c>
    </row>
    <row r="298" ht="42.75" customHeight="1" spans="1:10">
      <c r="A298" s="183"/>
      <c r="B298" s="183"/>
      <c r="C298" s="133" t="s">
        <v>596</v>
      </c>
      <c r="D298" s="133" t="s">
        <v>597</v>
      </c>
      <c r="E298" s="155" t="s">
        <v>1207</v>
      </c>
      <c r="F298" s="133" t="s">
        <v>620</v>
      </c>
      <c r="G298" s="155" t="s">
        <v>379</v>
      </c>
      <c r="H298" s="133" t="s">
        <v>1202</v>
      </c>
      <c r="I298" s="133" t="s">
        <v>601</v>
      </c>
      <c r="J298" s="155" t="s">
        <v>1203</v>
      </c>
    </row>
    <row r="299" ht="42.75" customHeight="1" spans="1:10">
      <c r="A299" s="183"/>
      <c r="B299" s="183"/>
      <c r="C299" s="133" t="s">
        <v>596</v>
      </c>
      <c r="D299" s="133" t="s">
        <v>618</v>
      </c>
      <c r="E299" s="155" t="s">
        <v>1208</v>
      </c>
      <c r="F299" s="133" t="s">
        <v>620</v>
      </c>
      <c r="G299" s="155" t="s">
        <v>379</v>
      </c>
      <c r="H299" s="133" t="s">
        <v>647</v>
      </c>
      <c r="I299" s="133" t="s">
        <v>601</v>
      </c>
      <c r="J299" s="155" t="s">
        <v>821</v>
      </c>
    </row>
    <row r="300" ht="42.75" customHeight="1" spans="1:10">
      <c r="A300" s="183"/>
      <c r="B300" s="183"/>
      <c r="C300" s="133" t="s">
        <v>627</v>
      </c>
      <c r="D300" s="133" t="s">
        <v>628</v>
      </c>
      <c r="E300" s="155" t="s">
        <v>1209</v>
      </c>
      <c r="F300" s="133" t="s">
        <v>620</v>
      </c>
      <c r="G300" s="155" t="s">
        <v>656</v>
      </c>
      <c r="H300" s="133" t="s">
        <v>622</v>
      </c>
      <c r="I300" s="133" t="s">
        <v>623</v>
      </c>
      <c r="J300" s="155" t="s">
        <v>1209</v>
      </c>
    </row>
    <row r="301" ht="42.75" customHeight="1" spans="1:10">
      <c r="A301" s="184"/>
      <c r="B301" s="184"/>
      <c r="C301" s="133" t="s">
        <v>632</v>
      </c>
      <c r="D301" s="133" t="s">
        <v>633</v>
      </c>
      <c r="E301" s="155" t="s">
        <v>1210</v>
      </c>
      <c r="F301" s="133" t="s">
        <v>620</v>
      </c>
      <c r="G301" s="155" t="s">
        <v>656</v>
      </c>
      <c r="H301" s="133" t="s">
        <v>622</v>
      </c>
      <c r="I301" s="133" t="s">
        <v>623</v>
      </c>
      <c r="J301" s="155" t="s">
        <v>1210</v>
      </c>
    </row>
    <row r="302" ht="42.75" customHeight="1" spans="1:10">
      <c r="A302" s="182" t="s">
        <v>1211</v>
      </c>
      <c r="B302" s="182" t="s">
        <v>1212</v>
      </c>
      <c r="C302" s="133" t="s">
        <v>596</v>
      </c>
      <c r="D302" s="133" t="s">
        <v>597</v>
      </c>
      <c r="E302" s="155" t="s">
        <v>1213</v>
      </c>
      <c r="F302" s="133" t="s">
        <v>599</v>
      </c>
      <c r="G302" s="155" t="s">
        <v>1214</v>
      </c>
      <c r="H302" s="133" t="s">
        <v>661</v>
      </c>
      <c r="I302" s="133" t="s">
        <v>601</v>
      </c>
      <c r="J302" s="155" t="s">
        <v>1215</v>
      </c>
    </row>
    <row r="303" ht="42.75" customHeight="1" spans="1:10">
      <c r="A303" s="183"/>
      <c r="B303" s="183"/>
      <c r="C303" s="133" t="s">
        <v>596</v>
      </c>
      <c r="D303" s="133" t="s">
        <v>648</v>
      </c>
      <c r="E303" s="155" t="s">
        <v>1216</v>
      </c>
      <c r="F303" s="133" t="s">
        <v>620</v>
      </c>
      <c r="G303" s="155" t="s">
        <v>1217</v>
      </c>
      <c r="H303" s="133" t="s">
        <v>682</v>
      </c>
      <c r="I303" s="133" t="s">
        <v>601</v>
      </c>
      <c r="J303" s="155" t="s">
        <v>1218</v>
      </c>
    </row>
    <row r="304" ht="42.75" customHeight="1" spans="1:10">
      <c r="A304" s="183"/>
      <c r="B304" s="183"/>
      <c r="C304" s="133" t="s">
        <v>627</v>
      </c>
      <c r="D304" s="133" t="s">
        <v>628</v>
      </c>
      <c r="E304" s="155" t="s">
        <v>1219</v>
      </c>
      <c r="F304" s="133" t="s">
        <v>620</v>
      </c>
      <c r="G304" s="155" t="s">
        <v>667</v>
      </c>
      <c r="H304" s="133" t="s">
        <v>622</v>
      </c>
      <c r="I304" s="133" t="s">
        <v>623</v>
      </c>
      <c r="J304" s="155" t="s">
        <v>1220</v>
      </c>
    </row>
    <row r="305" ht="42.75" customHeight="1" spans="1:10">
      <c r="A305" s="184"/>
      <c r="B305" s="184"/>
      <c r="C305" s="133" t="s">
        <v>632</v>
      </c>
      <c r="D305" s="133" t="s">
        <v>633</v>
      </c>
      <c r="E305" s="155" t="s">
        <v>1221</v>
      </c>
      <c r="F305" s="133" t="s">
        <v>620</v>
      </c>
      <c r="G305" s="155" t="s">
        <v>730</v>
      </c>
      <c r="H305" s="133" t="s">
        <v>622</v>
      </c>
      <c r="I305" s="133" t="s">
        <v>623</v>
      </c>
      <c r="J305" s="155" t="s">
        <v>1222</v>
      </c>
    </row>
    <row r="306" ht="42.75" customHeight="1" spans="1:10">
      <c r="A306" s="182" t="s">
        <v>1223</v>
      </c>
      <c r="B306" s="182" t="s">
        <v>1224</v>
      </c>
      <c r="C306" s="133" t="s">
        <v>596</v>
      </c>
      <c r="D306" s="133" t="s">
        <v>597</v>
      </c>
      <c r="E306" s="155" t="s">
        <v>1225</v>
      </c>
      <c r="F306" s="133" t="s">
        <v>599</v>
      </c>
      <c r="G306" s="155" t="s">
        <v>1226</v>
      </c>
      <c r="H306" s="133" t="s">
        <v>661</v>
      </c>
      <c r="I306" s="133" t="s">
        <v>601</v>
      </c>
      <c r="J306" s="155" t="s">
        <v>1227</v>
      </c>
    </row>
    <row r="307" ht="42.75" customHeight="1" spans="1:10">
      <c r="A307" s="183"/>
      <c r="B307" s="183"/>
      <c r="C307" s="133" t="s">
        <v>596</v>
      </c>
      <c r="D307" s="133" t="s">
        <v>618</v>
      </c>
      <c r="E307" s="155" t="s">
        <v>1228</v>
      </c>
      <c r="F307" s="133" t="s">
        <v>599</v>
      </c>
      <c r="G307" s="155" t="s">
        <v>1229</v>
      </c>
      <c r="H307" s="133" t="s">
        <v>622</v>
      </c>
      <c r="I307" s="133" t="s">
        <v>601</v>
      </c>
      <c r="J307" s="155" t="s">
        <v>1227</v>
      </c>
    </row>
    <row r="308" ht="42.75" customHeight="1" spans="1:10">
      <c r="A308" s="183"/>
      <c r="B308" s="183"/>
      <c r="C308" s="133" t="s">
        <v>596</v>
      </c>
      <c r="D308" s="133" t="s">
        <v>644</v>
      </c>
      <c r="E308" s="155" t="s">
        <v>1230</v>
      </c>
      <c r="F308" s="133" t="s">
        <v>620</v>
      </c>
      <c r="G308" s="155" t="s">
        <v>1231</v>
      </c>
      <c r="H308" s="133" t="s">
        <v>647</v>
      </c>
      <c r="I308" s="133" t="s">
        <v>601</v>
      </c>
      <c r="J308" s="155" t="s">
        <v>1227</v>
      </c>
    </row>
    <row r="309" ht="42.75" customHeight="1" spans="1:10">
      <c r="A309" s="183"/>
      <c r="B309" s="183"/>
      <c r="C309" s="133" t="s">
        <v>596</v>
      </c>
      <c r="D309" s="133" t="s">
        <v>648</v>
      </c>
      <c r="E309" s="155" t="s">
        <v>1232</v>
      </c>
      <c r="F309" s="133" t="s">
        <v>620</v>
      </c>
      <c r="G309" s="155" t="s">
        <v>1233</v>
      </c>
      <c r="H309" s="133" t="s">
        <v>697</v>
      </c>
      <c r="I309" s="133" t="s">
        <v>601</v>
      </c>
      <c r="J309" s="155" t="s">
        <v>1227</v>
      </c>
    </row>
    <row r="310" ht="42.75" customHeight="1" spans="1:10">
      <c r="A310" s="183"/>
      <c r="B310" s="183"/>
      <c r="C310" s="133" t="s">
        <v>627</v>
      </c>
      <c r="D310" s="133" t="s">
        <v>628</v>
      </c>
      <c r="E310" s="155" t="s">
        <v>1234</v>
      </c>
      <c r="F310" s="133" t="s">
        <v>620</v>
      </c>
      <c r="G310" s="155" t="s">
        <v>1235</v>
      </c>
      <c r="H310" s="133" t="s">
        <v>647</v>
      </c>
      <c r="I310" s="133" t="s">
        <v>601</v>
      </c>
      <c r="J310" s="155" t="s">
        <v>1227</v>
      </c>
    </row>
    <row r="311" ht="42.75" customHeight="1" spans="1:10">
      <c r="A311" s="183"/>
      <c r="B311" s="183"/>
      <c r="C311" s="133" t="s">
        <v>627</v>
      </c>
      <c r="D311" s="133" t="s">
        <v>652</v>
      </c>
      <c r="E311" s="155" t="s">
        <v>1236</v>
      </c>
      <c r="F311" s="133" t="s">
        <v>620</v>
      </c>
      <c r="G311" s="155" t="s">
        <v>1237</v>
      </c>
      <c r="H311" s="133" t="s">
        <v>647</v>
      </c>
      <c r="I311" s="133" t="s">
        <v>601</v>
      </c>
      <c r="J311" s="155" t="s">
        <v>1227</v>
      </c>
    </row>
    <row r="312" ht="42.75" customHeight="1" spans="1:10">
      <c r="A312" s="184"/>
      <c r="B312" s="184"/>
      <c r="C312" s="133" t="s">
        <v>632</v>
      </c>
      <c r="D312" s="133" t="s">
        <v>633</v>
      </c>
      <c r="E312" s="155" t="s">
        <v>1238</v>
      </c>
      <c r="F312" s="133" t="s">
        <v>620</v>
      </c>
      <c r="G312" s="155" t="s">
        <v>667</v>
      </c>
      <c r="H312" s="133" t="s">
        <v>622</v>
      </c>
      <c r="I312" s="133" t="s">
        <v>623</v>
      </c>
      <c r="J312" s="155" t="s">
        <v>1227</v>
      </c>
    </row>
    <row r="313" ht="42.75" customHeight="1" spans="1:10">
      <c r="A313" s="182" t="s">
        <v>1239</v>
      </c>
      <c r="B313" s="182" t="s">
        <v>1240</v>
      </c>
      <c r="C313" s="133" t="s">
        <v>596</v>
      </c>
      <c r="D313" s="133" t="s">
        <v>597</v>
      </c>
      <c r="E313" s="155" t="s">
        <v>1241</v>
      </c>
      <c r="F313" s="133" t="s">
        <v>599</v>
      </c>
      <c r="G313" s="155" t="s">
        <v>518</v>
      </c>
      <c r="H313" s="133" t="s">
        <v>600</v>
      </c>
      <c r="I313" s="133" t="s">
        <v>601</v>
      </c>
      <c r="J313" s="155" t="s">
        <v>1242</v>
      </c>
    </row>
    <row r="314" ht="42.75" customHeight="1" spans="1:10">
      <c r="A314" s="183"/>
      <c r="B314" s="183"/>
      <c r="C314" s="133" t="s">
        <v>596</v>
      </c>
      <c r="D314" s="133" t="s">
        <v>597</v>
      </c>
      <c r="E314" s="155" t="s">
        <v>1243</v>
      </c>
      <c r="F314" s="133" t="s">
        <v>599</v>
      </c>
      <c r="G314" s="155" t="s">
        <v>604</v>
      </c>
      <c r="H314" s="133" t="s">
        <v>600</v>
      </c>
      <c r="I314" s="133" t="s">
        <v>601</v>
      </c>
      <c r="J314" s="155" t="s">
        <v>1244</v>
      </c>
    </row>
    <row r="315" ht="42.75" customHeight="1" spans="1:10">
      <c r="A315" s="183"/>
      <c r="B315" s="183"/>
      <c r="C315" s="133" t="s">
        <v>596</v>
      </c>
      <c r="D315" s="133" t="s">
        <v>597</v>
      </c>
      <c r="E315" s="155" t="s">
        <v>1245</v>
      </c>
      <c r="F315" s="133" t="s">
        <v>599</v>
      </c>
      <c r="G315" s="155" t="s">
        <v>797</v>
      </c>
      <c r="H315" s="133" t="s">
        <v>600</v>
      </c>
      <c r="I315" s="133" t="s">
        <v>601</v>
      </c>
      <c r="J315" s="155" t="s">
        <v>802</v>
      </c>
    </row>
    <row r="316" ht="42.75" customHeight="1" spans="1:10">
      <c r="A316" s="183"/>
      <c r="B316" s="183"/>
      <c r="C316" s="133" t="s">
        <v>596</v>
      </c>
      <c r="D316" s="133" t="s">
        <v>597</v>
      </c>
      <c r="E316" s="155" t="s">
        <v>609</v>
      </c>
      <c r="F316" s="133" t="s">
        <v>599</v>
      </c>
      <c r="G316" s="155" t="s">
        <v>610</v>
      </c>
      <c r="H316" s="133" t="s">
        <v>611</v>
      </c>
      <c r="I316" s="133" t="s">
        <v>601</v>
      </c>
      <c r="J316" s="155" t="s">
        <v>804</v>
      </c>
    </row>
    <row r="317" ht="42.75" customHeight="1" spans="1:10">
      <c r="A317" s="183"/>
      <c r="B317" s="183"/>
      <c r="C317" s="133" t="s">
        <v>596</v>
      </c>
      <c r="D317" s="133" t="s">
        <v>618</v>
      </c>
      <c r="E317" s="155" t="s">
        <v>1246</v>
      </c>
      <c r="F317" s="133" t="s">
        <v>620</v>
      </c>
      <c r="G317" s="155" t="s">
        <v>621</v>
      </c>
      <c r="H317" s="133" t="s">
        <v>622</v>
      </c>
      <c r="I317" s="133" t="s">
        <v>623</v>
      </c>
      <c r="J317" s="155" t="s">
        <v>1247</v>
      </c>
    </row>
    <row r="318" ht="42.75" customHeight="1" spans="1:10">
      <c r="A318" s="183"/>
      <c r="B318" s="183"/>
      <c r="C318" s="133" t="s">
        <v>596</v>
      </c>
      <c r="D318" s="133" t="s">
        <v>618</v>
      </c>
      <c r="E318" s="155" t="s">
        <v>1248</v>
      </c>
      <c r="F318" s="133" t="s">
        <v>620</v>
      </c>
      <c r="G318" s="155" t="s">
        <v>621</v>
      </c>
      <c r="H318" s="133" t="s">
        <v>622</v>
      </c>
      <c r="I318" s="133" t="s">
        <v>623</v>
      </c>
      <c r="J318" s="155" t="s">
        <v>1249</v>
      </c>
    </row>
    <row r="319" ht="42.75" customHeight="1" spans="1:10">
      <c r="A319" s="183"/>
      <c r="B319" s="183"/>
      <c r="C319" s="133" t="s">
        <v>596</v>
      </c>
      <c r="D319" s="133" t="s">
        <v>618</v>
      </c>
      <c r="E319" s="155" t="s">
        <v>1250</v>
      </c>
      <c r="F319" s="133" t="s">
        <v>620</v>
      </c>
      <c r="G319" s="155" t="s">
        <v>621</v>
      </c>
      <c r="H319" s="133" t="s">
        <v>622</v>
      </c>
      <c r="I319" s="133" t="s">
        <v>623</v>
      </c>
      <c r="J319" s="155" t="s">
        <v>1251</v>
      </c>
    </row>
    <row r="320" ht="42.75" customHeight="1" spans="1:10">
      <c r="A320" s="183"/>
      <c r="B320" s="183"/>
      <c r="C320" s="133" t="s">
        <v>596</v>
      </c>
      <c r="D320" s="133" t="s">
        <v>648</v>
      </c>
      <c r="E320" s="155" t="s">
        <v>1252</v>
      </c>
      <c r="F320" s="133" t="s">
        <v>620</v>
      </c>
      <c r="G320" s="155" t="s">
        <v>1253</v>
      </c>
      <c r="H320" s="133" t="s">
        <v>697</v>
      </c>
      <c r="I320" s="133" t="s">
        <v>601</v>
      </c>
      <c r="J320" s="155" t="s">
        <v>1254</v>
      </c>
    </row>
    <row r="321" ht="42.75" customHeight="1" spans="1:10">
      <c r="A321" s="183"/>
      <c r="B321" s="183"/>
      <c r="C321" s="133" t="s">
        <v>627</v>
      </c>
      <c r="D321" s="133" t="s">
        <v>628</v>
      </c>
      <c r="E321" s="155" t="s">
        <v>629</v>
      </c>
      <c r="F321" s="133" t="s">
        <v>620</v>
      </c>
      <c r="G321" s="155" t="s">
        <v>630</v>
      </c>
      <c r="H321" s="133" t="s">
        <v>622</v>
      </c>
      <c r="I321" s="133" t="s">
        <v>623</v>
      </c>
      <c r="J321" s="155" t="s">
        <v>631</v>
      </c>
    </row>
    <row r="322" ht="42.75" customHeight="1" spans="1:10">
      <c r="A322" s="183"/>
      <c r="B322" s="183"/>
      <c r="C322" s="133" t="s">
        <v>627</v>
      </c>
      <c r="D322" s="133" t="s">
        <v>628</v>
      </c>
      <c r="E322" s="155" t="s">
        <v>1255</v>
      </c>
      <c r="F322" s="133" t="s">
        <v>620</v>
      </c>
      <c r="G322" s="155" t="s">
        <v>1256</v>
      </c>
      <c r="H322" s="133" t="s">
        <v>622</v>
      </c>
      <c r="I322" s="133" t="s">
        <v>623</v>
      </c>
      <c r="J322" s="155" t="s">
        <v>821</v>
      </c>
    </row>
    <row r="323" ht="42.75" customHeight="1" spans="1:10">
      <c r="A323" s="184"/>
      <c r="B323" s="184"/>
      <c r="C323" s="133" t="s">
        <v>632</v>
      </c>
      <c r="D323" s="133" t="s">
        <v>633</v>
      </c>
      <c r="E323" s="155" t="s">
        <v>633</v>
      </c>
      <c r="F323" s="133" t="s">
        <v>620</v>
      </c>
      <c r="G323" s="155" t="s">
        <v>630</v>
      </c>
      <c r="H323" s="133" t="s">
        <v>622</v>
      </c>
      <c r="I323" s="133" t="s">
        <v>623</v>
      </c>
      <c r="J323" s="155" t="s">
        <v>1257</v>
      </c>
    </row>
    <row r="324" ht="42.75" customHeight="1" spans="1:10">
      <c r="A324" s="182" t="s">
        <v>1258</v>
      </c>
      <c r="B324" s="182" t="s">
        <v>1259</v>
      </c>
      <c r="C324" s="133" t="s">
        <v>596</v>
      </c>
      <c r="D324" s="133" t="s">
        <v>597</v>
      </c>
      <c r="E324" s="155" t="s">
        <v>598</v>
      </c>
      <c r="F324" s="133" t="s">
        <v>599</v>
      </c>
      <c r="G324" s="155" t="s">
        <v>604</v>
      </c>
      <c r="H324" s="133" t="s">
        <v>600</v>
      </c>
      <c r="I324" s="133" t="s">
        <v>601</v>
      </c>
      <c r="J324" s="155" t="s">
        <v>602</v>
      </c>
    </row>
    <row r="325" ht="42.75" customHeight="1" spans="1:10">
      <c r="A325" s="183"/>
      <c r="B325" s="183"/>
      <c r="C325" s="133" t="s">
        <v>596</v>
      </c>
      <c r="D325" s="133" t="s">
        <v>597</v>
      </c>
      <c r="E325" s="155" t="s">
        <v>1260</v>
      </c>
      <c r="F325" s="133" t="s">
        <v>599</v>
      </c>
      <c r="G325" s="155" t="s">
        <v>811</v>
      </c>
      <c r="H325" s="133" t="s">
        <v>607</v>
      </c>
      <c r="I325" s="133" t="s">
        <v>601</v>
      </c>
      <c r="J325" s="155" t="s">
        <v>1261</v>
      </c>
    </row>
    <row r="326" ht="42.75" customHeight="1" spans="1:10">
      <c r="A326" s="183"/>
      <c r="B326" s="183"/>
      <c r="C326" s="133" t="s">
        <v>596</v>
      </c>
      <c r="D326" s="133" t="s">
        <v>597</v>
      </c>
      <c r="E326" s="155" t="s">
        <v>603</v>
      </c>
      <c r="F326" s="133" t="s">
        <v>599</v>
      </c>
      <c r="G326" s="155" t="s">
        <v>604</v>
      </c>
      <c r="H326" s="133" t="s">
        <v>600</v>
      </c>
      <c r="I326" s="133" t="s">
        <v>601</v>
      </c>
      <c r="J326" s="155" t="s">
        <v>608</v>
      </c>
    </row>
    <row r="327" ht="42.75" customHeight="1" spans="1:10">
      <c r="A327" s="183"/>
      <c r="B327" s="183"/>
      <c r="C327" s="133" t="s">
        <v>596</v>
      </c>
      <c r="D327" s="133" t="s">
        <v>597</v>
      </c>
      <c r="E327" s="155" t="s">
        <v>606</v>
      </c>
      <c r="F327" s="133" t="s">
        <v>599</v>
      </c>
      <c r="G327" s="155" t="s">
        <v>1262</v>
      </c>
      <c r="H327" s="133" t="s">
        <v>607</v>
      </c>
      <c r="I327" s="133" t="s">
        <v>601</v>
      </c>
      <c r="J327" s="155" t="s">
        <v>1263</v>
      </c>
    </row>
    <row r="328" ht="42.75" customHeight="1" spans="1:10">
      <c r="A328" s="183"/>
      <c r="B328" s="183"/>
      <c r="C328" s="133" t="s">
        <v>596</v>
      </c>
      <c r="D328" s="133" t="s">
        <v>597</v>
      </c>
      <c r="E328" s="155" t="s">
        <v>1264</v>
      </c>
      <c r="F328" s="133" t="s">
        <v>599</v>
      </c>
      <c r="G328" s="155" t="s">
        <v>604</v>
      </c>
      <c r="H328" s="133" t="s">
        <v>611</v>
      </c>
      <c r="I328" s="133" t="s">
        <v>601</v>
      </c>
      <c r="J328" s="155" t="s">
        <v>1263</v>
      </c>
    </row>
    <row r="329" ht="42.75" customHeight="1" spans="1:10">
      <c r="A329" s="183"/>
      <c r="B329" s="183"/>
      <c r="C329" s="133" t="s">
        <v>596</v>
      </c>
      <c r="D329" s="133" t="s">
        <v>597</v>
      </c>
      <c r="E329" s="155" t="s">
        <v>1245</v>
      </c>
      <c r="F329" s="133" t="s">
        <v>599</v>
      </c>
      <c r="G329" s="155" t="s">
        <v>797</v>
      </c>
      <c r="H329" s="133" t="s">
        <v>600</v>
      </c>
      <c r="I329" s="133" t="s">
        <v>601</v>
      </c>
      <c r="J329" s="155" t="s">
        <v>1265</v>
      </c>
    </row>
    <row r="330" ht="42.75" customHeight="1" spans="1:10">
      <c r="A330" s="183"/>
      <c r="B330" s="183"/>
      <c r="C330" s="133" t="s">
        <v>596</v>
      </c>
      <c r="D330" s="133" t="s">
        <v>597</v>
      </c>
      <c r="E330" s="155" t="s">
        <v>1266</v>
      </c>
      <c r="F330" s="133" t="s">
        <v>599</v>
      </c>
      <c r="G330" s="155" t="s">
        <v>781</v>
      </c>
      <c r="H330" s="133" t="s">
        <v>1267</v>
      </c>
      <c r="I330" s="133" t="s">
        <v>601</v>
      </c>
      <c r="J330" s="155" t="s">
        <v>1268</v>
      </c>
    </row>
    <row r="331" ht="42.75" customHeight="1" spans="1:10">
      <c r="A331" s="183"/>
      <c r="B331" s="183"/>
      <c r="C331" s="133" t="s">
        <v>596</v>
      </c>
      <c r="D331" s="133" t="s">
        <v>597</v>
      </c>
      <c r="E331" s="155" t="s">
        <v>1269</v>
      </c>
      <c r="F331" s="133" t="s">
        <v>599</v>
      </c>
      <c r="G331" s="155" t="s">
        <v>1270</v>
      </c>
      <c r="H331" s="133" t="s">
        <v>611</v>
      </c>
      <c r="I331" s="133" t="s">
        <v>601</v>
      </c>
      <c r="J331" s="155" t="s">
        <v>612</v>
      </c>
    </row>
    <row r="332" ht="42.75" customHeight="1" spans="1:10">
      <c r="A332" s="183"/>
      <c r="B332" s="183"/>
      <c r="C332" s="133" t="s">
        <v>596</v>
      </c>
      <c r="D332" s="133" t="s">
        <v>618</v>
      </c>
      <c r="E332" s="155" t="s">
        <v>1271</v>
      </c>
      <c r="F332" s="133" t="s">
        <v>620</v>
      </c>
      <c r="G332" s="155" t="s">
        <v>630</v>
      </c>
      <c r="H332" s="133" t="s">
        <v>622</v>
      </c>
      <c r="I332" s="133" t="s">
        <v>623</v>
      </c>
      <c r="J332" s="155" t="s">
        <v>1272</v>
      </c>
    </row>
    <row r="333" ht="42.75" customHeight="1" spans="1:10">
      <c r="A333" s="183"/>
      <c r="B333" s="183"/>
      <c r="C333" s="133" t="s">
        <v>627</v>
      </c>
      <c r="D333" s="133" t="s">
        <v>628</v>
      </c>
      <c r="E333" s="155" t="s">
        <v>629</v>
      </c>
      <c r="F333" s="133" t="s">
        <v>620</v>
      </c>
      <c r="G333" s="155" t="s">
        <v>630</v>
      </c>
      <c r="H333" s="133" t="s">
        <v>622</v>
      </c>
      <c r="I333" s="133" t="s">
        <v>623</v>
      </c>
      <c r="J333" s="155" t="s">
        <v>631</v>
      </c>
    </row>
    <row r="334" ht="42.75" customHeight="1" spans="1:10">
      <c r="A334" s="183"/>
      <c r="B334" s="183"/>
      <c r="C334" s="133" t="s">
        <v>632</v>
      </c>
      <c r="D334" s="133" t="s">
        <v>633</v>
      </c>
      <c r="E334" s="155" t="s">
        <v>634</v>
      </c>
      <c r="F334" s="133" t="s">
        <v>620</v>
      </c>
      <c r="G334" s="155" t="s">
        <v>630</v>
      </c>
      <c r="H334" s="133" t="s">
        <v>622</v>
      </c>
      <c r="I334" s="133" t="s">
        <v>623</v>
      </c>
      <c r="J334" s="155" t="s">
        <v>635</v>
      </c>
    </row>
    <row r="335" ht="42.75" customHeight="1" spans="1:10">
      <c r="A335" s="184"/>
      <c r="B335" s="184"/>
      <c r="C335" s="133" t="s">
        <v>632</v>
      </c>
      <c r="D335" s="133" t="s">
        <v>633</v>
      </c>
      <c r="E335" s="155" t="s">
        <v>636</v>
      </c>
      <c r="F335" s="133" t="s">
        <v>620</v>
      </c>
      <c r="G335" s="155" t="s">
        <v>630</v>
      </c>
      <c r="H335" s="133" t="s">
        <v>622</v>
      </c>
      <c r="I335" s="133" t="s">
        <v>623</v>
      </c>
      <c r="J335" s="155" t="s">
        <v>637</v>
      </c>
    </row>
    <row r="336" ht="42.75" customHeight="1" spans="1:10">
      <c r="A336" s="182" t="s">
        <v>1273</v>
      </c>
      <c r="B336" s="182" t="s">
        <v>1274</v>
      </c>
      <c r="C336" s="133" t="s">
        <v>596</v>
      </c>
      <c r="D336" s="133" t="s">
        <v>597</v>
      </c>
      <c r="E336" s="155" t="s">
        <v>1275</v>
      </c>
      <c r="F336" s="133" t="s">
        <v>599</v>
      </c>
      <c r="G336" s="155" t="s">
        <v>1276</v>
      </c>
      <c r="H336" s="133" t="s">
        <v>1277</v>
      </c>
      <c r="I336" s="133" t="s">
        <v>601</v>
      </c>
      <c r="J336" s="155" t="s">
        <v>1278</v>
      </c>
    </row>
    <row r="337" ht="42.75" customHeight="1" spans="1:10">
      <c r="A337" s="183"/>
      <c r="B337" s="183"/>
      <c r="C337" s="133" t="s">
        <v>596</v>
      </c>
      <c r="D337" s="133" t="s">
        <v>597</v>
      </c>
      <c r="E337" s="155" t="s">
        <v>1279</v>
      </c>
      <c r="F337" s="133" t="s">
        <v>620</v>
      </c>
      <c r="G337" s="155" t="s">
        <v>1262</v>
      </c>
      <c r="H337" s="133" t="s">
        <v>661</v>
      </c>
      <c r="I337" s="133" t="s">
        <v>601</v>
      </c>
      <c r="J337" s="155" t="s">
        <v>1280</v>
      </c>
    </row>
    <row r="338" ht="42.75" customHeight="1" spans="1:10">
      <c r="A338" s="183"/>
      <c r="B338" s="183"/>
      <c r="C338" s="133" t="s">
        <v>596</v>
      </c>
      <c r="D338" s="133" t="s">
        <v>618</v>
      </c>
      <c r="E338" s="155" t="s">
        <v>1281</v>
      </c>
      <c r="F338" s="133" t="s">
        <v>599</v>
      </c>
      <c r="G338" s="155" t="s">
        <v>730</v>
      </c>
      <c r="H338" s="133" t="s">
        <v>622</v>
      </c>
      <c r="I338" s="133" t="s">
        <v>601</v>
      </c>
      <c r="J338" s="155" t="s">
        <v>1282</v>
      </c>
    </row>
    <row r="339" ht="42.75" customHeight="1" spans="1:10">
      <c r="A339" s="183"/>
      <c r="B339" s="183"/>
      <c r="C339" s="133" t="s">
        <v>596</v>
      </c>
      <c r="D339" s="133" t="s">
        <v>644</v>
      </c>
      <c r="E339" s="155" t="s">
        <v>1283</v>
      </c>
      <c r="F339" s="133" t="s">
        <v>620</v>
      </c>
      <c r="G339" s="155" t="s">
        <v>1284</v>
      </c>
      <c r="H339" s="133" t="s">
        <v>647</v>
      </c>
      <c r="I339" s="133" t="s">
        <v>601</v>
      </c>
      <c r="J339" s="155" t="s">
        <v>1285</v>
      </c>
    </row>
    <row r="340" ht="42.75" customHeight="1" spans="1:10">
      <c r="A340" s="183"/>
      <c r="B340" s="183"/>
      <c r="C340" s="133" t="s">
        <v>596</v>
      </c>
      <c r="D340" s="133" t="s">
        <v>648</v>
      </c>
      <c r="E340" s="155" t="s">
        <v>1286</v>
      </c>
      <c r="F340" s="133" t="s">
        <v>620</v>
      </c>
      <c r="G340" s="155" t="s">
        <v>1287</v>
      </c>
      <c r="H340" s="133" t="s">
        <v>1277</v>
      </c>
      <c r="I340" s="133" t="s">
        <v>601</v>
      </c>
      <c r="J340" s="155" t="s">
        <v>1288</v>
      </c>
    </row>
    <row r="341" ht="42.75" customHeight="1" spans="1:10">
      <c r="A341" s="183"/>
      <c r="B341" s="183"/>
      <c r="C341" s="133" t="s">
        <v>627</v>
      </c>
      <c r="D341" s="133" t="s">
        <v>833</v>
      </c>
      <c r="E341" s="155" t="s">
        <v>1289</v>
      </c>
      <c r="F341" s="133" t="s">
        <v>620</v>
      </c>
      <c r="G341" s="155" t="s">
        <v>1290</v>
      </c>
      <c r="H341" s="133" t="s">
        <v>697</v>
      </c>
      <c r="I341" s="133" t="s">
        <v>601</v>
      </c>
      <c r="J341" s="155" t="s">
        <v>1291</v>
      </c>
    </row>
    <row r="342" ht="42.75" customHeight="1" spans="1:10">
      <c r="A342" s="183"/>
      <c r="B342" s="183"/>
      <c r="C342" s="133" t="s">
        <v>627</v>
      </c>
      <c r="D342" s="133" t="s">
        <v>628</v>
      </c>
      <c r="E342" s="155" t="s">
        <v>1292</v>
      </c>
      <c r="F342" s="133" t="s">
        <v>620</v>
      </c>
      <c r="G342" s="155" t="s">
        <v>621</v>
      </c>
      <c r="H342" s="133" t="s">
        <v>622</v>
      </c>
      <c r="I342" s="133" t="s">
        <v>623</v>
      </c>
      <c r="J342" s="155" t="s">
        <v>1285</v>
      </c>
    </row>
    <row r="343" ht="42.75" customHeight="1" spans="1:10">
      <c r="A343" s="184"/>
      <c r="B343" s="184"/>
      <c r="C343" s="133" t="s">
        <v>632</v>
      </c>
      <c r="D343" s="133" t="s">
        <v>633</v>
      </c>
      <c r="E343" s="155" t="s">
        <v>1293</v>
      </c>
      <c r="F343" s="133" t="s">
        <v>620</v>
      </c>
      <c r="G343" s="155" t="s">
        <v>667</v>
      </c>
      <c r="H343" s="133" t="s">
        <v>622</v>
      </c>
      <c r="I343" s="133" t="s">
        <v>623</v>
      </c>
      <c r="J343" s="155" t="s">
        <v>1294</v>
      </c>
    </row>
    <row r="344" ht="42.75" customHeight="1" spans="1:10">
      <c r="A344" s="182" t="s">
        <v>1295</v>
      </c>
      <c r="B344" s="182" t="s">
        <v>1296</v>
      </c>
      <c r="C344" s="133" t="s">
        <v>596</v>
      </c>
      <c r="D344" s="133" t="s">
        <v>597</v>
      </c>
      <c r="E344" s="155" t="s">
        <v>1297</v>
      </c>
      <c r="F344" s="133" t="s">
        <v>620</v>
      </c>
      <c r="G344" s="155" t="s">
        <v>1298</v>
      </c>
      <c r="H344" s="133" t="s">
        <v>661</v>
      </c>
      <c r="I344" s="133" t="s">
        <v>601</v>
      </c>
      <c r="J344" s="155" t="s">
        <v>1299</v>
      </c>
    </row>
    <row r="345" ht="42.75" customHeight="1" spans="1:10">
      <c r="A345" s="183"/>
      <c r="B345" s="183"/>
      <c r="C345" s="133" t="s">
        <v>596</v>
      </c>
      <c r="D345" s="133" t="s">
        <v>618</v>
      </c>
      <c r="E345" s="155" t="s">
        <v>1300</v>
      </c>
      <c r="F345" s="133" t="s">
        <v>620</v>
      </c>
      <c r="G345" s="155" t="s">
        <v>1301</v>
      </c>
      <c r="H345" s="133" t="s">
        <v>661</v>
      </c>
      <c r="I345" s="133" t="s">
        <v>601</v>
      </c>
      <c r="J345" s="155" t="s">
        <v>1299</v>
      </c>
    </row>
    <row r="346" ht="42.75" customHeight="1" spans="1:10">
      <c r="A346" s="183"/>
      <c r="B346" s="183"/>
      <c r="C346" s="133" t="s">
        <v>596</v>
      </c>
      <c r="D346" s="133" t="s">
        <v>644</v>
      </c>
      <c r="E346" s="155" t="s">
        <v>1302</v>
      </c>
      <c r="F346" s="133" t="s">
        <v>620</v>
      </c>
      <c r="G346" s="155" t="s">
        <v>1303</v>
      </c>
      <c r="H346" s="133" t="s">
        <v>647</v>
      </c>
      <c r="I346" s="133" t="s">
        <v>601</v>
      </c>
      <c r="J346" s="155" t="s">
        <v>1299</v>
      </c>
    </row>
    <row r="347" ht="42.75" customHeight="1" spans="1:10">
      <c r="A347" s="183"/>
      <c r="B347" s="183"/>
      <c r="C347" s="133" t="s">
        <v>596</v>
      </c>
      <c r="D347" s="133" t="s">
        <v>648</v>
      </c>
      <c r="E347" s="155" t="s">
        <v>1304</v>
      </c>
      <c r="F347" s="133" t="s">
        <v>620</v>
      </c>
      <c r="G347" s="155" t="s">
        <v>1305</v>
      </c>
      <c r="H347" s="133" t="s">
        <v>682</v>
      </c>
      <c r="I347" s="133" t="s">
        <v>601</v>
      </c>
      <c r="J347" s="155" t="s">
        <v>1299</v>
      </c>
    </row>
    <row r="348" ht="42.75" customHeight="1" spans="1:10">
      <c r="A348" s="183"/>
      <c r="B348" s="183"/>
      <c r="C348" s="133" t="s">
        <v>627</v>
      </c>
      <c r="D348" s="133" t="s">
        <v>628</v>
      </c>
      <c r="E348" s="155" t="s">
        <v>1306</v>
      </c>
      <c r="F348" s="133" t="s">
        <v>620</v>
      </c>
      <c r="G348" s="155" t="s">
        <v>1297</v>
      </c>
      <c r="H348" s="133" t="s">
        <v>622</v>
      </c>
      <c r="I348" s="133" t="s">
        <v>623</v>
      </c>
      <c r="J348" s="155" t="s">
        <v>1299</v>
      </c>
    </row>
    <row r="349" ht="42.75" customHeight="1" spans="1:10">
      <c r="A349" s="183"/>
      <c r="B349" s="183"/>
      <c r="C349" s="133" t="s">
        <v>627</v>
      </c>
      <c r="D349" s="133" t="s">
        <v>652</v>
      </c>
      <c r="E349" s="155" t="s">
        <v>1307</v>
      </c>
      <c r="F349" s="133" t="s">
        <v>620</v>
      </c>
      <c r="G349" s="155" t="s">
        <v>1308</v>
      </c>
      <c r="H349" s="133" t="s">
        <v>622</v>
      </c>
      <c r="I349" s="133" t="s">
        <v>623</v>
      </c>
      <c r="J349" s="155" t="s">
        <v>1299</v>
      </c>
    </row>
    <row r="350" ht="42.75" customHeight="1" spans="1:10">
      <c r="A350" s="184"/>
      <c r="B350" s="184"/>
      <c r="C350" s="133" t="s">
        <v>632</v>
      </c>
      <c r="D350" s="133" t="s">
        <v>633</v>
      </c>
      <c r="E350" s="155" t="s">
        <v>1309</v>
      </c>
      <c r="F350" s="133" t="s">
        <v>620</v>
      </c>
      <c r="G350" s="155" t="s">
        <v>1310</v>
      </c>
      <c r="H350" s="133" t="s">
        <v>622</v>
      </c>
      <c r="I350" s="133" t="s">
        <v>623</v>
      </c>
      <c r="J350" s="155" t="s">
        <v>1299</v>
      </c>
    </row>
    <row r="351" ht="42.75" customHeight="1" spans="1:10">
      <c r="A351" s="182" t="s">
        <v>1311</v>
      </c>
      <c r="B351" s="182" t="s">
        <v>1312</v>
      </c>
      <c r="C351" s="133" t="s">
        <v>596</v>
      </c>
      <c r="D351" s="133" t="s">
        <v>597</v>
      </c>
      <c r="E351" s="155" t="s">
        <v>1313</v>
      </c>
      <c r="F351" s="133" t="s">
        <v>620</v>
      </c>
      <c r="G351" s="155" t="s">
        <v>1314</v>
      </c>
      <c r="H351" s="133" t="s">
        <v>641</v>
      </c>
      <c r="I351" s="133" t="s">
        <v>601</v>
      </c>
      <c r="J351" s="155" t="s">
        <v>1315</v>
      </c>
    </row>
    <row r="352" ht="42.75" customHeight="1" spans="1:10">
      <c r="A352" s="183"/>
      <c r="B352" s="183"/>
      <c r="C352" s="133" t="s">
        <v>596</v>
      </c>
      <c r="D352" s="133" t="s">
        <v>597</v>
      </c>
      <c r="E352" s="155" t="s">
        <v>1316</v>
      </c>
      <c r="F352" s="133" t="s">
        <v>620</v>
      </c>
      <c r="G352" s="155" t="s">
        <v>379</v>
      </c>
      <c r="H352" s="133" t="s">
        <v>1317</v>
      </c>
      <c r="I352" s="133" t="s">
        <v>601</v>
      </c>
      <c r="J352" s="155" t="s">
        <v>1318</v>
      </c>
    </row>
    <row r="353" ht="42.75" customHeight="1" spans="1:10">
      <c r="A353" s="183"/>
      <c r="B353" s="183"/>
      <c r="C353" s="133" t="s">
        <v>596</v>
      </c>
      <c r="D353" s="133" t="s">
        <v>597</v>
      </c>
      <c r="E353" s="155" t="s">
        <v>1319</v>
      </c>
      <c r="F353" s="133" t="s">
        <v>620</v>
      </c>
      <c r="G353" s="155" t="s">
        <v>380</v>
      </c>
      <c r="H353" s="133" t="s">
        <v>1317</v>
      </c>
      <c r="I353" s="133" t="s">
        <v>601</v>
      </c>
      <c r="J353" s="155" t="s">
        <v>1320</v>
      </c>
    </row>
    <row r="354" ht="42.75" customHeight="1" spans="1:10">
      <c r="A354" s="183"/>
      <c r="B354" s="183"/>
      <c r="C354" s="133" t="s">
        <v>596</v>
      </c>
      <c r="D354" s="133" t="s">
        <v>618</v>
      </c>
      <c r="E354" s="155" t="s">
        <v>678</v>
      </c>
      <c r="F354" s="133" t="s">
        <v>620</v>
      </c>
      <c r="G354" s="155" t="s">
        <v>667</v>
      </c>
      <c r="H354" s="133" t="s">
        <v>622</v>
      </c>
      <c r="I354" s="133" t="s">
        <v>623</v>
      </c>
      <c r="J354" s="155" t="s">
        <v>1321</v>
      </c>
    </row>
    <row r="355" ht="42.75" customHeight="1" spans="1:10">
      <c r="A355" s="183"/>
      <c r="B355" s="183"/>
      <c r="C355" s="133" t="s">
        <v>596</v>
      </c>
      <c r="D355" s="133" t="s">
        <v>618</v>
      </c>
      <c r="E355" s="155" t="s">
        <v>676</v>
      </c>
      <c r="F355" s="133" t="s">
        <v>620</v>
      </c>
      <c r="G355" s="155" t="s">
        <v>667</v>
      </c>
      <c r="H355" s="133" t="s">
        <v>622</v>
      </c>
      <c r="I355" s="133" t="s">
        <v>623</v>
      </c>
      <c r="J355" s="155" t="s">
        <v>1322</v>
      </c>
    </row>
    <row r="356" ht="42.75" customHeight="1" spans="1:10">
      <c r="A356" s="183"/>
      <c r="B356" s="183"/>
      <c r="C356" s="133" t="s">
        <v>596</v>
      </c>
      <c r="D356" s="133" t="s">
        <v>644</v>
      </c>
      <c r="E356" s="155" t="s">
        <v>1323</v>
      </c>
      <c r="F356" s="133" t="s">
        <v>620</v>
      </c>
      <c r="G356" s="155" t="s">
        <v>1284</v>
      </c>
      <c r="H356" s="133" t="s">
        <v>647</v>
      </c>
      <c r="I356" s="133" t="s">
        <v>601</v>
      </c>
      <c r="J356" s="155" t="s">
        <v>1324</v>
      </c>
    </row>
    <row r="357" ht="42.75" customHeight="1" spans="1:10">
      <c r="A357" s="183"/>
      <c r="B357" s="183"/>
      <c r="C357" s="133" t="s">
        <v>596</v>
      </c>
      <c r="D357" s="133" t="s">
        <v>648</v>
      </c>
      <c r="E357" s="155" t="s">
        <v>680</v>
      </c>
      <c r="F357" s="133" t="s">
        <v>614</v>
      </c>
      <c r="G357" s="155" t="s">
        <v>999</v>
      </c>
      <c r="H357" s="133" t="s">
        <v>697</v>
      </c>
      <c r="I357" s="133" t="s">
        <v>601</v>
      </c>
      <c r="J357" s="155" t="s">
        <v>683</v>
      </c>
    </row>
    <row r="358" ht="42.75" customHeight="1" spans="1:10">
      <c r="A358" s="183"/>
      <c r="B358" s="183"/>
      <c r="C358" s="133" t="s">
        <v>627</v>
      </c>
      <c r="D358" s="133" t="s">
        <v>628</v>
      </c>
      <c r="E358" s="155" t="s">
        <v>1325</v>
      </c>
      <c r="F358" s="133" t="s">
        <v>620</v>
      </c>
      <c r="G358" s="155" t="s">
        <v>930</v>
      </c>
      <c r="H358" s="133" t="s">
        <v>647</v>
      </c>
      <c r="I358" s="133" t="s">
        <v>623</v>
      </c>
      <c r="J358" s="155" t="s">
        <v>1326</v>
      </c>
    </row>
    <row r="359" ht="42.75" customHeight="1" spans="1:10">
      <c r="A359" s="184"/>
      <c r="B359" s="184"/>
      <c r="C359" s="133" t="s">
        <v>632</v>
      </c>
      <c r="D359" s="133" t="s">
        <v>633</v>
      </c>
      <c r="E359" s="155" t="s">
        <v>687</v>
      </c>
      <c r="F359" s="133" t="s">
        <v>620</v>
      </c>
      <c r="G359" s="155" t="s">
        <v>667</v>
      </c>
      <c r="H359" s="133" t="s">
        <v>622</v>
      </c>
      <c r="I359" s="133" t="s">
        <v>623</v>
      </c>
      <c r="J359" s="155" t="s">
        <v>688</v>
      </c>
    </row>
    <row r="360" ht="42.75" customHeight="1" spans="1:10">
      <c r="A360" s="182" t="s">
        <v>1327</v>
      </c>
      <c r="B360" s="182" t="s">
        <v>1328</v>
      </c>
      <c r="C360" s="133" t="s">
        <v>596</v>
      </c>
      <c r="D360" s="133" t="s">
        <v>597</v>
      </c>
      <c r="E360" s="155" t="s">
        <v>1329</v>
      </c>
      <c r="F360" s="133" t="s">
        <v>620</v>
      </c>
      <c r="G360" s="155" t="s">
        <v>1330</v>
      </c>
      <c r="H360" s="133" t="s">
        <v>1331</v>
      </c>
      <c r="I360" s="133" t="s">
        <v>601</v>
      </c>
      <c r="J360" s="155" t="s">
        <v>1332</v>
      </c>
    </row>
    <row r="361" ht="42.75" customHeight="1" spans="1:10">
      <c r="A361" s="183"/>
      <c r="B361" s="183"/>
      <c r="C361" s="133" t="s">
        <v>596</v>
      </c>
      <c r="D361" s="133" t="s">
        <v>618</v>
      </c>
      <c r="E361" s="155" t="s">
        <v>1333</v>
      </c>
      <c r="F361" s="133" t="s">
        <v>620</v>
      </c>
      <c r="G361" s="155" t="s">
        <v>1334</v>
      </c>
      <c r="H361" s="133" t="s">
        <v>622</v>
      </c>
      <c r="I361" s="133" t="s">
        <v>623</v>
      </c>
      <c r="J361" s="155" t="s">
        <v>1332</v>
      </c>
    </row>
    <row r="362" ht="42.75" customHeight="1" spans="1:10">
      <c r="A362" s="183"/>
      <c r="B362" s="183"/>
      <c r="C362" s="133" t="s">
        <v>596</v>
      </c>
      <c r="D362" s="133" t="s">
        <v>644</v>
      </c>
      <c r="E362" s="155" t="s">
        <v>1335</v>
      </c>
      <c r="F362" s="133" t="s">
        <v>620</v>
      </c>
      <c r="G362" s="155" t="s">
        <v>1336</v>
      </c>
      <c r="H362" s="133" t="s">
        <v>647</v>
      </c>
      <c r="I362" s="133" t="s">
        <v>623</v>
      </c>
      <c r="J362" s="155" t="s">
        <v>1332</v>
      </c>
    </row>
    <row r="363" ht="42.75" customHeight="1" spans="1:10">
      <c r="A363" s="183"/>
      <c r="B363" s="183"/>
      <c r="C363" s="133" t="s">
        <v>596</v>
      </c>
      <c r="D363" s="133" t="s">
        <v>648</v>
      </c>
      <c r="E363" s="155" t="s">
        <v>1337</v>
      </c>
      <c r="F363" s="133" t="s">
        <v>620</v>
      </c>
      <c r="G363" s="155" t="s">
        <v>1338</v>
      </c>
      <c r="H363" s="133" t="s">
        <v>697</v>
      </c>
      <c r="I363" s="133" t="s">
        <v>601</v>
      </c>
      <c r="J363" s="155" t="s">
        <v>1332</v>
      </c>
    </row>
    <row r="364" ht="42.75" customHeight="1" spans="1:10">
      <c r="A364" s="183"/>
      <c r="B364" s="183"/>
      <c r="C364" s="133" t="s">
        <v>627</v>
      </c>
      <c r="D364" s="133" t="s">
        <v>628</v>
      </c>
      <c r="E364" s="155" t="s">
        <v>1339</v>
      </c>
      <c r="F364" s="133" t="s">
        <v>620</v>
      </c>
      <c r="G364" s="155" t="s">
        <v>1340</v>
      </c>
      <c r="H364" s="133" t="s">
        <v>622</v>
      </c>
      <c r="I364" s="133" t="s">
        <v>623</v>
      </c>
      <c r="J364" s="155" t="s">
        <v>1332</v>
      </c>
    </row>
    <row r="365" ht="42.75" customHeight="1" spans="1:10">
      <c r="A365" s="183"/>
      <c r="B365" s="183"/>
      <c r="C365" s="133" t="s">
        <v>627</v>
      </c>
      <c r="D365" s="133" t="s">
        <v>652</v>
      </c>
      <c r="E365" s="155" t="s">
        <v>1341</v>
      </c>
      <c r="F365" s="133" t="s">
        <v>620</v>
      </c>
      <c r="G365" s="155" t="s">
        <v>1342</v>
      </c>
      <c r="H365" s="133" t="s">
        <v>622</v>
      </c>
      <c r="I365" s="133" t="s">
        <v>623</v>
      </c>
      <c r="J365" s="155" t="s">
        <v>1332</v>
      </c>
    </row>
    <row r="366" ht="42.75" customHeight="1" spans="1:10">
      <c r="A366" s="184"/>
      <c r="B366" s="184"/>
      <c r="C366" s="133" t="s">
        <v>632</v>
      </c>
      <c r="D366" s="133" t="s">
        <v>633</v>
      </c>
      <c r="E366" s="155" t="s">
        <v>1343</v>
      </c>
      <c r="F366" s="133" t="s">
        <v>620</v>
      </c>
      <c r="G366" s="155" t="s">
        <v>707</v>
      </c>
      <c r="H366" s="133" t="s">
        <v>622</v>
      </c>
      <c r="I366" s="133" t="s">
        <v>623</v>
      </c>
      <c r="J366" s="155" t="s">
        <v>1332</v>
      </c>
    </row>
    <row r="367" ht="42.75" customHeight="1" spans="1:10">
      <c r="A367" s="182" t="s">
        <v>1344</v>
      </c>
      <c r="B367" s="182" t="s">
        <v>1345</v>
      </c>
      <c r="C367" s="133" t="s">
        <v>596</v>
      </c>
      <c r="D367" s="133" t="s">
        <v>597</v>
      </c>
      <c r="E367" s="155" t="s">
        <v>1275</v>
      </c>
      <c r="F367" s="133" t="s">
        <v>599</v>
      </c>
      <c r="G367" s="155" t="s">
        <v>985</v>
      </c>
      <c r="H367" s="133" t="s">
        <v>661</v>
      </c>
      <c r="I367" s="133" t="s">
        <v>601</v>
      </c>
      <c r="J367" s="155" t="s">
        <v>1346</v>
      </c>
    </row>
    <row r="368" ht="42.75" customHeight="1" spans="1:10">
      <c r="A368" s="183"/>
      <c r="B368" s="183"/>
      <c r="C368" s="133" t="s">
        <v>596</v>
      </c>
      <c r="D368" s="133" t="s">
        <v>597</v>
      </c>
      <c r="E368" s="155" t="s">
        <v>1347</v>
      </c>
      <c r="F368" s="133" t="s">
        <v>620</v>
      </c>
      <c r="G368" s="155" t="s">
        <v>797</v>
      </c>
      <c r="H368" s="133" t="s">
        <v>641</v>
      </c>
      <c r="I368" s="133" t="s">
        <v>601</v>
      </c>
      <c r="J368" s="155" t="s">
        <v>1348</v>
      </c>
    </row>
    <row r="369" ht="42.75" customHeight="1" spans="1:10">
      <c r="A369" s="183"/>
      <c r="B369" s="183"/>
      <c r="C369" s="133" t="s">
        <v>596</v>
      </c>
      <c r="D369" s="133" t="s">
        <v>618</v>
      </c>
      <c r="E369" s="155" t="s">
        <v>1349</v>
      </c>
      <c r="F369" s="133" t="s">
        <v>599</v>
      </c>
      <c r="G369" s="155" t="s">
        <v>811</v>
      </c>
      <c r="H369" s="133" t="s">
        <v>622</v>
      </c>
      <c r="I369" s="133" t="s">
        <v>601</v>
      </c>
      <c r="J369" s="155" t="s">
        <v>1350</v>
      </c>
    </row>
    <row r="370" ht="42.75" customHeight="1" spans="1:10">
      <c r="A370" s="183"/>
      <c r="B370" s="183"/>
      <c r="C370" s="133" t="s">
        <v>596</v>
      </c>
      <c r="D370" s="133" t="s">
        <v>644</v>
      </c>
      <c r="E370" s="155" t="s">
        <v>1283</v>
      </c>
      <c r="F370" s="133" t="s">
        <v>614</v>
      </c>
      <c r="G370" s="155" t="s">
        <v>1284</v>
      </c>
      <c r="H370" s="133" t="s">
        <v>647</v>
      </c>
      <c r="I370" s="133" t="s">
        <v>601</v>
      </c>
      <c r="J370" s="155" t="s">
        <v>1351</v>
      </c>
    </row>
    <row r="371" ht="42.75" customHeight="1" spans="1:10">
      <c r="A371" s="183"/>
      <c r="B371" s="183"/>
      <c r="C371" s="133" t="s">
        <v>596</v>
      </c>
      <c r="D371" s="133" t="s">
        <v>648</v>
      </c>
      <c r="E371" s="155" t="s">
        <v>1286</v>
      </c>
      <c r="F371" s="133" t="s">
        <v>620</v>
      </c>
      <c r="G371" s="155" t="s">
        <v>1352</v>
      </c>
      <c r="H371" s="133" t="s">
        <v>682</v>
      </c>
      <c r="I371" s="133" t="s">
        <v>601</v>
      </c>
      <c r="J371" s="155" t="s">
        <v>1353</v>
      </c>
    </row>
    <row r="372" ht="42.75" customHeight="1" spans="1:10">
      <c r="A372" s="183"/>
      <c r="B372" s="183"/>
      <c r="C372" s="133" t="s">
        <v>627</v>
      </c>
      <c r="D372" s="133" t="s">
        <v>833</v>
      </c>
      <c r="E372" s="155" t="s">
        <v>1354</v>
      </c>
      <c r="F372" s="133" t="s">
        <v>614</v>
      </c>
      <c r="G372" s="155" t="s">
        <v>1355</v>
      </c>
      <c r="H372" s="133" t="s">
        <v>697</v>
      </c>
      <c r="I372" s="133" t="s">
        <v>601</v>
      </c>
      <c r="J372" s="155" t="s">
        <v>821</v>
      </c>
    </row>
    <row r="373" ht="42.75" customHeight="1" spans="1:10">
      <c r="A373" s="183"/>
      <c r="B373" s="183"/>
      <c r="C373" s="133" t="s">
        <v>627</v>
      </c>
      <c r="D373" s="133" t="s">
        <v>628</v>
      </c>
      <c r="E373" s="155" t="s">
        <v>1349</v>
      </c>
      <c r="F373" s="133" t="s">
        <v>620</v>
      </c>
      <c r="G373" s="155" t="s">
        <v>621</v>
      </c>
      <c r="H373" s="133" t="s">
        <v>622</v>
      </c>
      <c r="I373" s="133" t="s">
        <v>601</v>
      </c>
      <c r="J373" s="155" t="s">
        <v>821</v>
      </c>
    </row>
    <row r="374" ht="42.75" customHeight="1" spans="1:10">
      <c r="A374" s="184"/>
      <c r="B374" s="184"/>
      <c r="C374" s="133" t="s">
        <v>632</v>
      </c>
      <c r="D374" s="133" t="s">
        <v>633</v>
      </c>
      <c r="E374" s="155" t="s">
        <v>1356</v>
      </c>
      <c r="F374" s="133" t="s">
        <v>620</v>
      </c>
      <c r="G374" s="155" t="s">
        <v>667</v>
      </c>
      <c r="H374" s="133" t="s">
        <v>622</v>
      </c>
      <c r="I374" s="133" t="s">
        <v>623</v>
      </c>
      <c r="J374" s="155" t="s">
        <v>688</v>
      </c>
    </row>
    <row r="375" ht="42.75" customHeight="1" spans="1:10">
      <c r="A375" s="182" t="s">
        <v>1357</v>
      </c>
      <c r="B375" s="182" t="s">
        <v>1358</v>
      </c>
      <c r="C375" s="133" t="s">
        <v>596</v>
      </c>
      <c r="D375" s="133" t="s">
        <v>597</v>
      </c>
      <c r="E375" s="155" t="s">
        <v>1359</v>
      </c>
      <c r="F375" s="133" t="s">
        <v>614</v>
      </c>
      <c r="G375" s="155" t="s">
        <v>735</v>
      </c>
      <c r="H375" s="133" t="s">
        <v>616</v>
      </c>
      <c r="I375" s="133" t="s">
        <v>601</v>
      </c>
      <c r="J375" s="155" t="s">
        <v>1360</v>
      </c>
    </row>
    <row r="376" ht="42.75" customHeight="1" spans="1:10">
      <c r="A376" s="183"/>
      <c r="B376" s="183"/>
      <c r="C376" s="133" t="s">
        <v>596</v>
      </c>
      <c r="D376" s="133" t="s">
        <v>597</v>
      </c>
      <c r="E376" s="155" t="s">
        <v>1361</v>
      </c>
      <c r="F376" s="133" t="s">
        <v>620</v>
      </c>
      <c r="G376" s="155" t="s">
        <v>1094</v>
      </c>
      <c r="H376" s="133" t="s">
        <v>1362</v>
      </c>
      <c r="I376" s="133" t="s">
        <v>601</v>
      </c>
      <c r="J376" s="155" t="s">
        <v>1360</v>
      </c>
    </row>
    <row r="377" ht="42.75" customHeight="1" spans="1:10">
      <c r="A377" s="183"/>
      <c r="B377" s="183"/>
      <c r="C377" s="133" t="s">
        <v>596</v>
      </c>
      <c r="D377" s="133" t="s">
        <v>618</v>
      </c>
      <c r="E377" s="155" t="s">
        <v>1363</v>
      </c>
      <c r="F377" s="133" t="s">
        <v>620</v>
      </c>
      <c r="G377" s="155" t="s">
        <v>621</v>
      </c>
      <c r="H377" s="133" t="s">
        <v>622</v>
      </c>
      <c r="I377" s="133" t="s">
        <v>623</v>
      </c>
      <c r="J377" s="155" t="s">
        <v>1364</v>
      </c>
    </row>
    <row r="378" ht="42.75" customHeight="1" spans="1:10">
      <c r="A378" s="183"/>
      <c r="B378" s="183"/>
      <c r="C378" s="133" t="s">
        <v>596</v>
      </c>
      <c r="D378" s="133" t="s">
        <v>644</v>
      </c>
      <c r="E378" s="155" t="s">
        <v>870</v>
      </c>
      <c r="F378" s="133" t="s">
        <v>614</v>
      </c>
      <c r="G378" s="155" t="s">
        <v>1365</v>
      </c>
      <c r="H378" s="133" t="s">
        <v>647</v>
      </c>
      <c r="I378" s="133" t="s">
        <v>601</v>
      </c>
      <c r="J378" s="155" t="s">
        <v>1366</v>
      </c>
    </row>
    <row r="379" ht="42.75" customHeight="1" spans="1:10">
      <c r="A379" s="183"/>
      <c r="B379" s="183"/>
      <c r="C379" s="133" t="s">
        <v>596</v>
      </c>
      <c r="D379" s="133" t="s">
        <v>648</v>
      </c>
      <c r="E379" s="155" t="s">
        <v>1367</v>
      </c>
      <c r="F379" s="133" t="s">
        <v>620</v>
      </c>
      <c r="G379" s="155" t="s">
        <v>621</v>
      </c>
      <c r="H379" s="133" t="s">
        <v>616</v>
      </c>
      <c r="I379" s="133" t="s">
        <v>601</v>
      </c>
      <c r="J379" s="155" t="s">
        <v>1368</v>
      </c>
    </row>
    <row r="380" ht="42.75" customHeight="1" spans="1:10">
      <c r="A380" s="183"/>
      <c r="B380" s="183"/>
      <c r="C380" s="133" t="s">
        <v>627</v>
      </c>
      <c r="D380" s="133" t="s">
        <v>833</v>
      </c>
      <c r="E380" s="155" t="s">
        <v>1369</v>
      </c>
      <c r="F380" s="133" t="s">
        <v>620</v>
      </c>
      <c r="G380" s="155" t="s">
        <v>1370</v>
      </c>
      <c r="H380" s="133" t="s">
        <v>622</v>
      </c>
      <c r="I380" s="133" t="s">
        <v>623</v>
      </c>
      <c r="J380" s="155" t="s">
        <v>1369</v>
      </c>
    </row>
    <row r="381" ht="42.75" customHeight="1" spans="1:10">
      <c r="A381" s="183"/>
      <c r="B381" s="183"/>
      <c r="C381" s="133" t="s">
        <v>627</v>
      </c>
      <c r="D381" s="133" t="s">
        <v>628</v>
      </c>
      <c r="E381" s="155" t="s">
        <v>1371</v>
      </c>
      <c r="F381" s="133" t="s">
        <v>620</v>
      </c>
      <c r="G381" s="155" t="s">
        <v>1372</v>
      </c>
      <c r="H381" s="133" t="s">
        <v>622</v>
      </c>
      <c r="I381" s="133" t="s">
        <v>623</v>
      </c>
      <c r="J381" s="155" t="s">
        <v>1373</v>
      </c>
    </row>
    <row r="382" ht="42.75" customHeight="1" spans="1:10">
      <c r="A382" s="183"/>
      <c r="B382" s="183"/>
      <c r="C382" s="133" t="s">
        <v>627</v>
      </c>
      <c r="D382" s="133" t="s">
        <v>652</v>
      </c>
      <c r="E382" s="155" t="s">
        <v>1374</v>
      </c>
      <c r="F382" s="133" t="s">
        <v>620</v>
      </c>
      <c r="G382" s="155" t="s">
        <v>1375</v>
      </c>
      <c r="H382" s="133" t="s">
        <v>622</v>
      </c>
      <c r="I382" s="133" t="s">
        <v>623</v>
      </c>
      <c r="J382" s="155" t="s">
        <v>1376</v>
      </c>
    </row>
    <row r="383" ht="42.75" customHeight="1" spans="1:10">
      <c r="A383" s="184"/>
      <c r="B383" s="184"/>
      <c r="C383" s="133" t="s">
        <v>632</v>
      </c>
      <c r="D383" s="133" t="s">
        <v>633</v>
      </c>
      <c r="E383" s="155" t="s">
        <v>1377</v>
      </c>
      <c r="F383" s="133" t="s">
        <v>620</v>
      </c>
      <c r="G383" s="155" t="s">
        <v>811</v>
      </c>
      <c r="H383" s="133" t="s">
        <v>622</v>
      </c>
      <c r="I383" s="133" t="s">
        <v>623</v>
      </c>
      <c r="J383" s="155" t="s">
        <v>1378</v>
      </c>
    </row>
    <row r="384" ht="42.75" customHeight="1" spans="1:10">
      <c r="A384" s="182" t="s">
        <v>1379</v>
      </c>
      <c r="B384" s="182" t="s">
        <v>1380</v>
      </c>
      <c r="C384" s="133" t="s">
        <v>596</v>
      </c>
      <c r="D384" s="133" t="s">
        <v>597</v>
      </c>
      <c r="E384" s="155" t="s">
        <v>1381</v>
      </c>
      <c r="F384" s="133" t="s">
        <v>599</v>
      </c>
      <c r="G384" s="155" t="s">
        <v>380</v>
      </c>
      <c r="H384" s="133" t="s">
        <v>600</v>
      </c>
      <c r="I384" s="133" t="s">
        <v>601</v>
      </c>
      <c r="J384" s="155" t="s">
        <v>1382</v>
      </c>
    </row>
    <row r="385" ht="42.75" customHeight="1" spans="1:10">
      <c r="A385" s="183"/>
      <c r="B385" s="183"/>
      <c r="C385" s="133" t="s">
        <v>596</v>
      </c>
      <c r="D385" s="133" t="s">
        <v>597</v>
      </c>
      <c r="E385" s="155" t="s">
        <v>1383</v>
      </c>
      <c r="F385" s="133" t="s">
        <v>599</v>
      </c>
      <c r="G385" s="155" t="s">
        <v>380</v>
      </c>
      <c r="H385" s="133" t="s">
        <v>600</v>
      </c>
      <c r="I385" s="133" t="s">
        <v>601</v>
      </c>
      <c r="J385" s="155" t="s">
        <v>605</v>
      </c>
    </row>
    <row r="386" ht="42.75" customHeight="1" spans="1:10">
      <c r="A386" s="183"/>
      <c r="B386" s="183"/>
      <c r="C386" s="133" t="s">
        <v>596</v>
      </c>
      <c r="D386" s="133" t="s">
        <v>597</v>
      </c>
      <c r="E386" s="155" t="s">
        <v>1384</v>
      </c>
      <c r="F386" s="133" t="s">
        <v>620</v>
      </c>
      <c r="G386" s="155" t="s">
        <v>1385</v>
      </c>
      <c r="H386" s="133" t="s">
        <v>1386</v>
      </c>
      <c r="I386" s="133" t="s">
        <v>601</v>
      </c>
      <c r="J386" s="155" t="s">
        <v>1387</v>
      </c>
    </row>
    <row r="387" ht="42.75" customHeight="1" spans="1:10">
      <c r="A387" s="183"/>
      <c r="B387" s="183"/>
      <c r="C387" s="133" t="s">
        <v>596</v>
      </c>
      <c r="D387" s="133" t="s">
        <v>597</v>
      </c>
      <c r="E387" s="155" t="s">
        <v>1388</v>
      </c>
      <c r="F387" s="133" t="s">
        <v>599</v>
      </c>
      <c r="G387" s="155" t="s">
        <v>380</v>
      </c>
      <c r="H387" s="133" t="s">
        <v>600</v>
      </c>
      <c r="I387" s="133" t="s">
        <v>601</v>
      </c>
      <c r="J387" s="155" t="s">
        <v>1265</v>
      </c>
    </row>
    <row r="388" ht="42.75" customHeight="1" spans="1:10">
      <c r="A388" s="183"/>
      <c r="B388" s="183"/>
      <c r="C388" s="133" t="s">
        <v>596</v>
      </c>
      <c r="D388" s="133" t="s">
        <v>618</v>
      </c>
      <c r="E388" s="155" t="s">
        <v>1389</v>
      </c>
      <c r="F388" s="133" t="s">
        <v>614</v>
      </c>
      <c r="G388" s="155" t="s">
        <v>1094</v>
      </c>
      <c r="H388" s="133" t="s">
        <v>1390</v>
      </c>
      <c r="I388" s="133" t="s">
        <v>601</v>
      </c>
      <c r="J388" s="155" t="s">
        <v>1391</v>
      </c>
    </row>
    <row r="389" ht="42.75" customHeight="1" spans="1:10">
      <c r="A389" s="183"/>
      <c r="B389" s="183"/>
      <c r="C389" s="133" t="s">
        <v>627</v>
      </c>
      <c r="D389" s="133" t="s">
        <v>833</v>
      </c>
      <c r="E389" s="155" t="s">
        <v>834</v>
      </c>
      <c r="F389" s="133" t="s">
        <v>620</v>
      </c>
      <c r="G389" s="155" t="s">
        <v>835</v>
      </c>
      <c r="H389" s="133" t="s">
        <v>622</v>
      </c>
      <c r="I389" s="133" t="s">
        <v>623</v>
      </c>
      <c r="J389" s="155" t="s">
        <v>1392</v>
      </c>
    </row>
    <row r="390" ht="42.75" customHeight="1" spans="1:10">
      <c r="A390" s="183"/>
      <c r="B390" s="183"/>
      <c r="C390" s="133" t="s">
        <v>627</v>
      </c>
      <c r="D390" s="133" t="s">
        <v>628</v>
      </c>
      <c r="E390" s="155" t="s">
        <v>1393</v>
      </c>
      <c r="F390" s="133" t="s">
        <v>620</v>
      </c>
      <c r="G390" s="155" t="s">
        <v>1394</v>
      </c>
      <c r="H390" s="133" t="s">
        <v>622</v>
      </c>
      <c r="I390" s="133" t="s">
        <v>623</v>
      </c>
      <c r="J390" s="155" t="s">
        <v>1395</v>
      </c>
    </row>
    <row r="391" ht="42.75" customHeight="1" spans="1:10">
      <c r="A391" s="183"/>
      <c r="B391" s="183"/>
      <c r="C391" s="133" t="s">
        <v>627</v>
      </c>
      <c r="D391" s="133" t="s">
        <v>652</v>
      </c>
      <c r="E391" s="155" t="s">
        <v>1396</v>
      </c>
      <c r="F391" s="133" t="s">
        <v>620</v>
      </c>
      <c r="G391" s="155" t="s">
        <v>963</v>
      </c>
      <c r="H391" s="133" t="s">
        <v>622</v>
      </c>
      <c r="I391" s="133" t="s">
        <v>623</v>
      </c>
      <c r="J391" s="155" t="s">
        <v>1397</v>
      </c>
    </row>
    <row r="392" ht="42.75" customHeight="1" spans="1:10">
      <c r="A392" s="184"/>
      <c r="B392" s="184"/>
      <c r="C392" s="133" t="s">
        <v>632</v>
      </c>
      <c r="D392" s="133" t="s">
        <v>633</v>
      </c>
      <c r="E392" s="155" t="s">
        <v>838</v>
      </c>
      <c r="F392" s="133" t="s">
        <v>620</v>
      </c>
      <c r="G392" s="155" t="s">
        <v>730</v>
      </c>
      <c r="H392" s="133" t="s">
        <v>622</v>
      </c>
      <c r="I392" s="133" t="s">
        <v>623</v>
      </c>
      <c r="J392" s="155" t="s">
        <v>1398</v>
      </c>
    </row>
    <row r="393" ht="42.75" customHeight="1" spans="1:10">
      <c r="A393" s="182" t="s">
        <v>1399</v>
      </c>
      <c r="B393" s="182" t="s">
        <v>1400</v>
      </c>
      <c r="C393" s="133" t="s">
        <v>596</v>
      </c>
      <c r="D393" s="133" t="s">
        <v>597</v>
      </c>
      <c r="E393" s="155" t="s">
        <v>1401</v>
      </c>
      <c r="F393" s="133" t="s">
        <v>620</v>
      </c>
      <c r="G393" s="155" t="s">
        <v>781</v>
      </c>
      <c r="H393" s="133" t="s">
        <v>641</v>
      </c>
      <c r="I393" s="133" t="s">
        <v>601</v>
      </c>
      <c r="J393" s="155" t="s">
        <v>1402</v>
      </c>
    </row>
    <row r="394" ht="42.75" customHeight="1" spans="1:10">
      <c r="A394" s="183"/>
      <c r="B394" s="183"/>
      <c r="C394" s="133" t="s">
        <v>596</v>
      </c>
      <c r="D394" s="133" t="s">
        <v>618</v>
      </c>
      <c r="E394" s="155" t="s">
        <v>1403</v>
      </c>
      <c r="F394" s="133" t="s">
        <v>620</v>
      </c>
      <c r="G394" s="155" t="s">
        <v>621</v>
      </c>
      <c r="H394" s="133" t="s">
        <v>622</v>
      </c>
      <c r="I394" s="133" t="s">
        <v>623</v>
      </c>
      <c r="J394" s="155" t="s">
        <v>1404</v>
      </c>
    </row>
    <row r="395" ht="42.75" customHeight="1" spans="1:10">
      <c r="A395" s="183"/>
      <c r="B395" s="183"/>
      <c r="C395" s="133" t="s">
        <v>596</v>
      </c>
      <c r="D395" s="133" t="s">
        <v>648</v>
      </c>
      <c r="E395" s="155" t="s">
        <v>1405</v>
      </c>
      <c r="F395" s="133" t="s">
        <v>620</v>
      </c>
      <c r="G395" s="155" t="s">
        <v>1406</v>
      </c>
      <c r="H395" s="133" t="s">
        <v>1407</v>
      </c>
      <c r="I395" s="133" t="s">
        <v>601</v>
      </c>
      <c r="J395" s="155" t="s">
        <v>1408</v>
      </c>
    </row>
    <row r="396" ht="42.75" customHeight="1" spans="1:10">
      <c r="A396" s="183"/>
      <c r="B396" s="183"/>
      <c r="C396" s="133" t="s">
        <v>627</v>
      </c>
      <c r="D396" s="133" t="s">
        <v>628</v>
      </c>
      <c r="E396" s="155" t="s">
        <v>1409</v>
      </c>
      <c r="F396" s="133" t="s">
        <v>620</v>
      </c>
      <c r="G396" s="155" t="s">
        <v>1410</v>
      </c>
      <c r="H396" s="133" t="s">
        <v>622</v>
      </c>
      <c r="I396" s="133" t="s">
        <v>623</v>
      </c>
      <c r="J396" s="155" t="s">
        <v>1411</v>
      </c>
    </row>
    <row r="397" ht="42.75" customHeight="1" spans="1:10">
      <c r="A397" s="183"/>
      <c r="B397" s="183"/>
      <c r="C397" s="133" t="s">
        <v>627</v>
      </c>
      <c r="D397" s="133" t="s">
        <v>652</v>
      </c>
      <c r="E397" s="155" t="s">
        <v>1412</v>
      </c>
      <c r="F397" s="133" t="s">
        <v>620</v>
      </c>
      <c r="G397" s="155" t="s">
        <v>1413</v>
      </c>
      <c r="H397" s="133" t="s">
        <v>622</v>
      </c>
      <c r="I397" s="133" t="s">
        <v>623</v>
      </c>
      <c r="J397" s="155" t="s">
        <v>1414</v>
      </c>
    </row>
    <row r="398" ht="42.75" customHeight="1" spans="1:10">
      <c r="A398" s="184"/>
      <c r="B398" s="184"/>
      <c r="C398" s="133" t="s">
        <v>632</v>
      </c>
      <c r="D398" s="133" t="s">
        <v>633</v>
      </c>
      <c r="E398" s="155" t="s">
        <v>1415</v>
      </c>
      <c r="F398" s="133" t="s">
        <v>620</v>
      </c>
      <c r="G398" s="155" t="s">
        <v>630</v>
      </c>
      <c r="H398" s="133" t="s">
        <v>622</v>
      </c>
      <c r="I398" s="133" t="s">
        <v>623</v>
      </c>
      <c r="J398" s="155" t="s">
        <v>821</v>
      </c>
    </row>
    <row r="399" ht="42.75" customHeight="1" spans="1:10">
      <c r="A399" s="182" t="s">
        <v>1416</v>
      </c>
      <c r="B399" s="182" t="s">
        <v>1417</v>
      </c>
      <c r="C399" s="133" t="s">
        <v>596</v>
      </c>
      <c r="D399" s="133" t="s">
        <v>597</v>
      </c>
      <c r="E399" s="155" t="s">
        <v>1059</v>
      </c>
      <c r="F399" s="133" t="s">
        <v>599</v>
      </c>
      <c r="G399" s="155" t="s">
        <v>1060</v>
      </c>
      <c r="H399" s="133" t="s">
        <v>607</v>
      </c>
      <c r="I399" s="133" t="s">
        <v>601</v>
      </c>
      <c r="J399" s="155" t="s">
        <v>1061</v>
      </c>
    </row>
    <row r="400" ht="42.75" customHeight="1" spans="1:10">
      <c r="A400" s="183"/>
      <c r="B400" s="183"/>
      <c r="C400" s="133" t="s">
        <v>596</v>
      </c>
      <c r="D400" s="133" t="s">
        <v>597</v>
      </c>
      <c r="E400" s="155" t="s">
        <v>1062</v>
      </c>
      <c r="F400" s="133" t="s">
        <v>599</v>
      </c>
      <c r="G400" s="155" t="s">
        <v>1063</v>
      </c>
      <c r="H400" s="133" t="s">
        <v>607</v>
      </c>
      <c r="I400" s="133" t="s">
        <v>601</v>
      </c>
      <c r="J400" s="155" t="s">
        <v>1064</v>
      </c>
    </row>
    <row r="401" ht="42.75" customHeight="1" spans="1:10">
      <c r="A401" s="183"/>
      <c r="B401" s="183"/>
      <c r="C401" s="133" t="s">
        <v>596</v>
      </c>
      <c r="D401" s="133" t="s">
        <v>618</v>
      </c>
      <c r="E401" s="155" t="s">
        <v>1072</v>
      </c>
      <c r="F401" s="133" t="s">
        <v>599</v>
      </c>
      <c r="G401" s="155" t="s">
        <v>621</v>
      </c>
      <c r="H401" s="133" t="s">
        <v>622</v>
      </c>
      <c r="I401" s="133" t="s">
        <v>601</v>
      </c>
      <c r="J401" s="155" t="s">
        <v>1073</v>
      </c>
    </row>
    <row r="402" ht="42.75" customHeight="1" spans="1:10">
      <c r="A402" s="183"/>
      <c r="B402" s="183"/>
      <c r="C402" s="133" t="s">
        <v>596</v>
      </c>
      <c r="D402" s="133" t="s">
        <v>618</v>
      </c>
      <c r="E402" s="155" t="s">
        <v>1074</v>
      </c>
      <c r="F402" s="133" t="s">
        <v>614</v>
      </c>
      <c r="G402" s="155" t="s">
        <v>1075</v>
      </c>
      <c r="H402" s="133" t="s">
        <v>622</v>
      </c>
      <c r="I402" s="133" t="s">
        <v>601</v>
      </c>
      <c r="J402" s="155" t="s">
        <v>1076</v>
      </c>
    </row>
    <row r="403" ht="42.75" customHeight="1" spans="1:10">
      <c r="A403" s="183"/>
      <c r="B403" s="183"/>
      <c r="C403" s="133" t="s">
        <v>596</v>
      </c>
      <c r="D403" s="133" t="s">
        <v>618</v>
      </c>
      <c r="E403" s="155" t="s">
        <v>1065</v>
      </c>
      <c r="F403" s="133" t="s">
        <v>1066</v>
      </c>
      <c r="G403" s="155" t="s">
        <v>572</v>
      </c>
      <c r="H403" s="133" t="s">
        <v>622</v>
      </c>
      <c r="I403" s="133" t="s">
        <v>601</v>
      </c>
      <c r="J403" s="155" t="s">
        <v>1067</v>
      </c>
    </row>
    <row r="404" ht="42.75" customHeight="1" spans="1:10">
      <c r="A404" s="183"/>
      <c r="B404" s="183"/>
      <c r="C404" s="133" t="s">
        <v>596</v>
      </c>
      <c r="D404" s="133" t="s">
        <v>618</v>
      </c>
      <c r="E404" s="155" t="s">
        <v>1068</v>
      </c>
      <c r="F404" s="133" t="s">
        <v>1066</v>
      </c>
      <c r="G404" s="155" t="s">
        <v>735</v>
      </c>
      <c r="H404" s="133" t="s">
        <v>622</v>
      </c>
      <c r="I404" s="133" t="s">
        <v>601</v>
      </c>
      <c r="J404" s="155" t="s">
        <v>1067</v>
      </c>
    </row>
    <row r="405" ht="42.75" customHeight="1" spans="1:10">
      <c r="A405" s="183"/>
      <c r="B405" s="183"/>
      <c r="C405" s="133" t="s">
        <v>596</v>
      </c>
      <c r="D405" s="133" t="s">
        <v>618</v>
      </c>
      <c r="E405" s="155" t="s">
        <v>1069</v>
      </c>
      <c r="F405" s="133" t="s">
        <v>599</v>
      </c>
      <c r="G405" s="155" t="s">
        <v>1070</v>
      </c>
      <c r="H405" s="133" t="s">
        <v>622</v>
      </c>
      <c r="I405" s="133" t="s">
        <v>601</v>
      </c>
      <c r="J405" s="155" t="s">
        <v>1071</v>
      </c>
    </row>
    <row r="406" ht="42.75" customHeight="1" spans="1:10">
      <c r="A406" s="183"/>
      <c r="B406" s="183"/>
      <c r="C406" s="133" t="s">
        <v>596</v>
      </c>
      <c r="D406" s="133" t="s">
        <v>644</v>
      </c>
      <c r="E406" s="155" t="s">
        <v>870</v>
      </c>
      <c r="F406" s="133" t="s">
        <v>614</v>
      </c>
      <c r="G406" s="155" t="s">
        <v>871</v>
      </c>
      <c r="H406" s="133" t="s">
        <v>647</v>
      </c>
      <c r="I406" s="133" t="s">
        <v>601</v>
      </c>
      <c r="J406" s="155" t="s">
        <v>1077</v>
      </c>
    </row>
    <row r="407" ht="42.75" customHeight="1" spans="1:10">
      <c r="A407" s="183"/>
      <c r="B407" s="183"/>
      <c r="C407" s="133" t="s">
        <v>596</v>
      </c>
      <c r="D407" s="133" t="s">
        <v>648</v>
      </c>
      <c r="E407" s="155" t="s">
        <v>1418</v>
      </c>
      <c r="F407" s="133" t="s">
        <v>614</v>
      </c>
      <c r="G407" s="155" t="s">
        <v>740</v>
      </c>
      <c r="H407" s="133" t="s">
        <v>622</v>
      </c>
      <c r="I407" s="133" t="s">
        <v>601</v>
      </c>
      <c r="J407" s="155" t="s">
        <v>1419</v>
      </c>
    </row>
    <row r="408" ht="42.75" customHeight="1" spans="1:10">
      <c r="A408" s="183"/>
      <c r="B408" s="183"/>
      <c r="C408" s="133" t="s">
        <v>596</v>
      </c>
      <c r="D408" s="133" t="s">
        <v>648</v>
      </c>
      <c r="E408" s="155" t="s">
        <v>1420</v>
      </c>
      <c r="F408" s="133" t="s">
        <v>1421</v>
      </c>
      <c r="G408" s="155" t="s">
        <v>730</v>
      </c>
      <c r="H408" s="133" t="s">
        <v>616</v>
      </c>
      <c r="I408" s="133" t="s">
        <v>601</v>
      </c>
      <c r="J408" s="155" t="s">
        <v>1086</v>
      </c>
    </row>
    <row r="409" ht="42.75" customHeight="1" spans="1:10">
      <c r="A409" s="183"/>
      <c r="B409" s="183"/>
      <c r="C409" s="133" t="s">
        <v>596</v>
      </c>
      <c r="D409" s="133" t="s">
        <v>648</v>
      </c>
      <c r="E409" s="155" t="s">
        <v>1422</v>
      </c>
      <c r="F409" s="133" t="s">
        <v>1421</v>
      </c>
      <c r="G409" s="155" t="s">
        <v>1423</v>
      </c>
      <c r="H409" s="133" t="s">
        <v>616</v>
      </c>
      <c r="I409" s="133" t="s">
        <v>601</v>
      </c>
      <c r="J409" s="155" t="s">
        <v>1424</v>
      </c>
    </row>
    <row r="410" ht="42.75" customHeight="1" spans="1:10">
      <c r="A410" s="183"/>
      <c r="B410" s="183"/>
      <c r="C410" s="133" t="s">
        <v>627</v>
      </c>
      <c r="D410" s="133" t="s">
        <v>833</v>
      </c>
      <c r="E410" s="155" t="s">
        <v>1089</v>
      </c>
      <c r="F410" s="133" t="s">
        <v>614</v>
      </c>
      <c r="G410" s="155" t="s">
        <v>539</v>
      </c>
      <c r="H410" s="133" t="s">
        <v>622</v>
      </c>
      <c r="I410" s="133" t="s">
        <v>601</v>
      </c>
      <c r="J410" s="155" t="s">
        <v>1090</v>
      </c>
    </row>
    <row r="411" ht="42.75" customHeight="1" spans="1:10">
      <c r="A411" s="183"/>
      <c r="B411" s="183"/>
      <c r="C411" s="133" t="s">
        <v>627</v>
      </c>
      <c r="D411" s="133" t="s">
        <v>628</v>
      </c>
      <c r="E411" s="155" t="s">
        <v>1091</v>
      </c>
      <c r="F411" s="133" t="s">
        <v>620</v>
      </c>
      <c r="G411" s="155" t="s">
        <v>621</v>
      </c>
      <c r="H411" s="133" t="s">
        <v>622</v>
      </c>
      <c r="I411" s="133" t="s">
        <v>623</v>
      </c>
      <c r="J411" s="155" t="s">
        <v>1092</v>
      </c>
    </row>
    <row r="412" ht="42.75" customHeight="1" spans="1:10">
      <c r="A412" s="183"/>
      <c r="B412" s="183"/>
      <c r="C412" s="133" t="s">
        <v>627</v>
      </c>
      <c r="D412" s="133" t="s">
        <v>652</v>
      </c>
      <c r="E412" s="155" t="s">
        <v>1093</v>
      </c>
      <c r="F412" s="133" t="s">
        <v>599</v>
      </c>
      <c r="G412" s="155" t="s">
        <v>1094</v>
      </c>
      <c r="H412" s="133" t="s">
        <v>622</v>
      </c>
      <c r="I412" s="133" t="s">
        <v>601</v>
      </c>
      <c r="J412" s="155" t="s">
        <v>1095</v>
      </c>
    </row>
    <row r="413" ht="42.75" customHeight="1" spans="1:10">
      <c r="A413" s="183"/>
      <c r="B413" s="183"/>
      <c r="C413" s="133" t="s">
        <v>627</v>
      </c>
      <c r="D413" s="133" t="s">
        <v>652</v>
      </c>
      <c r="E413" s="155" t="s">
        <v>1096</v>
      </c>
      <c r="F413" s="133" t="s">
        <v>1066</v>
      </c>
      <c r="G413" s="155" t="s">
        <v>1097</v>
      </c>
      <c r="H413" s="133" t="s">
        <v>682</v>
      </c>
      <c r="I413" s="133" t="s">
        <v>601</v>
      </c>
      <c r="J413" s="155" t="s">
        <v>1098</v>
      </c>
    </row>
    <row r="414" ht="42.75" customHeight="1" spans="1:10">
      <c r="A414" s="183"/>
      <c r="B414" s="183"/>
      <c r="C414" s="133" t="s">
        <v>627</v>
      </c>
      <c r="D414" s="133" t="s">
        <v>652</v>
      </c>
      <c r="E414" s="155" t="s">
        <v>1099</v>
      </c>
      <c r="F414" s="133" t="s">
        <v>614</v>
      </c>
      <c r="G414" s="155" t="s">
        <v>380</v>
      </c>
      <c r="H414" s="133" t="s">
        <v>661</v>
      </c>
      <c r="I414" s="133" t="s">
        <v>601</v>
      </c>
      <c r="J414" s="155" t="s">
        <v>1100</v>
      </c>
    </row>
    <row r="415" ht="42.75" customHeight="1" spans="1:10">
      <c r="A415" s="183"/>
      <c r="B415" s="183"/>
      <c r="C415" s="133" t="s">
        <v>627</v>
      </c>
      <c r="D415" s="133" t="s">
        <v>652</v>
      </c>
      <c r="E415" s="155" t="s">
        <v>1101</v>
      </c>
      <c r="F415" s="133" t="s">
        <v>1066</v>
      </c>
      <c r="G415" s="155" t="s">
        <v>1102</v>
      </c>
      <c r="H415" s="133" t="s">
        <v>682</v>
      </c>
      <c r="I415" s="133" t="s">
        <v>601</v>
      </c>
      <c r="J415" s="155" t="s">
        <v>1103</v>
      </c>
    </row>
    <row r="416" ht="42.75" customHeight="1" spans="1:10">
      <c r="A416" s="183"/>
      <c r="B416" s="183"/>
      <c r="C416" s="133" t="s">
        <v>632</v>
      </c>
      <c r="D416" s="133" t="s">
        <v>633</v>
      </c>
      <c r="E416" s="155" t="s">
        <v>1104</v>
      </c>
      <c r="F416" s="133" t="s">
        <v>620</v>
      </c>
      <c r="G416" s="155" t="s">
        <v>621</v>
      </c>
      <c r="H416" s="133" t="s">
        <v>622</v>
      </c>
      <c r="I416" s="133" t="s">
        <v>623</v>
      </c>
      <c r="J416" s="155" t="s">
        <v>1105</v>
      </c>
    </row>
    <row r="417" ht="42.75" customHeight="1" spans="1:10">
      <c r="A417" s="184"/>
      <c r="B417" s="184"/>
      <c r="C417" s="133" t="s">
        <v>632</v>
      </c>
      <c r="D417" s="133" t="s">
        <v>633</v>
      </c>
      <c r="E417" s="155" t="s">
        <v>1106</v>
      </c>
      <c r="F417" s="133" t="s">
        <v>620</v>
      </c>
      <c r="G417" s="155" t="s">
        <v>630</v>
      </c>
      <c r="H417" s="133" t="s">
        <v>622</v>
      </c>
      <c r="I417" s="133" t="s">
        <v>623</v>
      </c>
      <c r="J417" s="155" t="s">
        <v>1107</v>
      </c>
    </row>
    <row r="418" ht="42.75" customHeight="1" spans="1:10">
      <c r="A418" s="182" t="s">
        <v>1425</v>
      </c>
      <c r="B418" s="182" t="s">
        <v>733</v>
      </c>
      <c r="C418" s="133" t="s">
        <v>596</v>
      </c>
      <c r="D418" s="133" t="s">
        <v>597</v>
      </c>
      <c r="E418" s="155" t="s">
        <v>780</v>
      </c>
      <c r="F418" s="133" t="s">
        <v>620</v>
      </c>
      <c r="G418" s="155" t="s">
        <v>781</v>
      </c>
      <c r="H418" s="133" t="s">
        <v>661</v>
      </c>
      <c r="I418" s="133" t="s">
        <v>601</v>
      </c>
      <c r="J418" s="155" t="s">
        <v>782</v>
      </c>
    </row>
    <row r="419" ht="42.75" customHeight="1" spans="1:10">
      <c r="A419" s="183"/>
      <c r="B419" s="183"/>
      <c r="C419" s="133" t="s">
        <v>596</v>
      </c>
      <c r="D419" s="133" t="s">
        <v>597</v>
      </c>
      <c r="E419" s="155" t="s">
        <v>783</v>
      </c>
      <c r="F419" s="133" t="s">
        <v>599</v>
      </c>
      <c r="G419" s="155" t="s">
        <v>38</v>
      </c>
      <c r="H419" s="133" t="s">
        <v>784</v>
      </c>
      <c r="I419" s="133" t="s">
        <v>601</v>
      </c>
      <c r="J419" s="155" t="s">
        <v>785</v>
      </c>
    </row>
    <row r="420" ht="42.75" customHeight="1" spans="1:10">
      <c r="A420" s="183"/>
      <c r="B420" s="183"/>
      <c r="C420" s="133" t="s">
        <v>596</v>
      </c>
      <c r="D420" s="133" t="s">
        <v>597</v>
      </c>
      <c r="E420" s="155" t="s">
        <v>786</v>
      </c>
      <c r="F420" s="133" t="s">
        <v>620</v>
      </c>
      <c r="G420" s="155" t="s">
        <v>38</v>
      </c>
      <c r="H420" s="133" t="s">
        <v>787</v>
      </c>
      <c r="I420" s="133" t="s">
        <v>601</v>
      </c>
      <c r="J420" s="155" t="s">
        <v>788</v>
      </c>
    </row>
    <row r="421" ht="42.75" customHeight="1" spans="1:10">
      <c r="A421" s="183"/>
      <c r="B421" s="183"/>
      <c r="C421" s="133" t="s">
        <v>627</v>
      </c>
      <c r="D421" s="133" t="s">
        <v>628</v>
      </c>
      <c r="E421" s="155" t="s">
        <v>742</v>
      </c>
      <c r="F421" s="133" t="s">
        <v>620</v>
      </c>
      <c r="G421" s="155" t="s">
        <v>743</v>
      </c>
      <c r="H421" s="133" t="s">
        <v>520</v>
      </c>
      <c r="I421" s="133" t="s">
        <v>623</v>
      </c>
      <c r="J421" s="155" t="s">
        <v>789</v>
      </c>
    </row>
    <row r="422" ht="42.75" customHeight="1" spans="1:10">
      <c r="A422" s="183"/>
      <c r="B422" s="183"/>
      <c r="C422" s="133" t="s">
        <v>627</v>
      </c>
      <c r="D422" s="133" t="s">
        <v>628</v>
      </c>
      <c r="E422" s="155" t="s">
        <v>790</v>
      </c>
      <c r="F422" s="133" t="s">
        <v>620</v>
      </c>
      <c r="G422" s="155" t="s">
        <v>791</v>
      </c>
      <c r="H422" s="133" t="s">
        <v>520</v>
      </c>
      <c r="I422" s="133" t="s">
        <v>623</v>
      </c>
      <c r="J422" s="155" t="s">
        <v>792</v>
      </c>
    </row>
    <row r="423" ht="42.75" customHeight="1" spans="1:10">
      <c r="A423" s="183"/>
      <c r="B423" s="183"/>
      <c r="C423" s="133" t="s">
        <v>632</v>
      </c>
      <c r="D423" s="133" t="s">
        <v>633</v>
      </c>
      <c r="E423" s="155" t="s">
        <v>636</v>
      </c>
      <c r="F423" s="133" t="s">
        <v>599</v>
      </c>
      <c r="G423" s="155" t="s">
        <v>630</v>
      </c>
      <c r="H423" s="133" t="s">
        <v>622</v>
      </c>
      <c r="I423" s="133" t="s">
        <v>601</v>
      </c>
      <c r="J423" s="155" t="s">
        <v>747</v>
      </c>
    </row>
    <row r="424" ht="42.75" customHeight="1" spans="1:10">
      <c r="A424" s="184"/>
      <c r="B424" s="184"/>
      <c r="C424" s="133" t="s">
        <v>632</v>
      </c>
      <c r="D424" s="133" t="s">
        <v>633</v>
      </c>
      <c r="E424" s="155" t="s">
        <v>745</v>
      </c>
      <c r="F424" s="133" t="s">
        <v>599</v>
      </c>
      <c r="G424" s="155" t="s">
        <v>630</v>
      </c>
      <c r="H424" s="133" t="s">
        <v>622</v>
      </c>
      <c r="I424" s="133" t="s">
        <v>601</v>
      </c>
      <c r="J424" s="155" t="s">
        <v>793</v>
      </c>
    </row>
    <row r="425" ht="42.75" customHeight="1" spans="1:10">
      <c r="A425" s="182" t="s">
        <v>1426</v>
      </c>
      <c r="B425" s="182" t="s">
        <v>1427</v>
      </c>
      <c r="C425" s="133" t="s">
        <v>596</v>
      </c>
      <c r="D425" s="133" t="s">
        <v>597</v>
      </c>
      <c r="E425" s="155" t="s">
        <v>1428</v>
      </c>
      <c r="F425" s="133" t="s">
        <v>620</v>
      </c>
      <c r="G425" s="155" t="s">
        <v>1429</v>
      </c>
      <c r="H425" s="133" t="s">
        <v>661</v>
      </c>
      <c r="I425" s="133" t="s">
        <v>601</v>
      </c>
      <c r="J425" s="155" t="s">
        <v>1430</v>
      </c>
    </row>
    <row r="426" ht="42.75" customHeight="1" spans="1:10">
      <c r="A426" s="183"/>
      <c r="B426" s="183"/>
      <c r="C426" s="133" t="s">
        <v>596</v>
      </c>
      <c r="D426" s="133" t="s">
        <v>597</v>
      </c>
      <c r="E426" s="155" t="s">
        <v>1431</v>
      </c>
      <c r="F426" s="133" t="s">
        <v>620</v>
      </c>
      <c r="G426" s="155" t="s">
        <v>1432</v>
      </c>
      <c r="H426" s="133" t="s">
        <v>661</v>
      </c>
      <c r="I426" s="133" t="s">
        <v>601</v>
      </c>
      <c r="J426" s="155" t="s">
        <v>1433</v>
      </c>
    </row>
    <row r="427" ht="42.75" customHeight="1" spans="1:10">
      <c r="A427" s="183"/>
      <c r="B427" s="183"/>
      <c r="C427" s="133" t="s">
        <v>596</v>
      </c>
      <c r="D427" s="133" t="s">
        <v>618</v>
      </c>
      <c r="E427" s="155" t="s">
        <v>1434</v>
      </c>
      <c r="F427" s="133" t="s">
        <v>620</v>
      </c>
      <c r="G427" s="155" t="s">
        <v>621</v>
      </c>
      <c r="H427" s="133" t="s">
        <v>622</v>
      </c>
      <c r="I427" s="133" t="s">
        <v>601</v>
      </c>
      <c r="J427" s="155" t="s">
        <v>1435</v>
      </c>
    </row>
    <row r="428" ht="42.75" customHeight="1" spans="1:10">
      <c r="A428" s="183"/>
      <c r="B428" s="183"/>
      <c r="C428" s="133" t="s">
        <v>596</v>
      </c>
      <c r="D428" s="133" t="s">
        <v>644</v>
      </c>
      <c r="E428" s="155" t="s">
        <v>1436</v>
      </c>
      <c r="F428" s="133" t="s">
        <v>620</v>
      </c>
      <c r="G428" s="155" t="s">
        <v>380</v>
      </c>
      <c r="H428" s="133" t="s">
        <v>647</v>
      </c>
      <c r="I428" s="133" t="s">
        <v>601</v>
      </c>
      <c r="J428" s="155" t="s">
        <v>1437</v>
      </c>
    </row>
    <row r="429" ht="42.75" customHeight="1" spans="1:10">
      <c r="A429" s="183"/>
      <c r="B429" s="183"/>
      <c r="C429" s="133" t="s">
        <v>596</v>
      </c>
      <c r="D429" s="133" t="s">
        <v>644</v>
      </c>
      <c r="E429" s="155" t="s">
        <v>1438</v>
      </c>
      <c r="F429" s="133" t="s">
        <v>620</v>
      </c>
      <c r="G429" s="155" t="s">
        <v>1094</v>
      </c>
      <c r="H429" s="133" t="s">
        <v>647</v>
      </c>
      <c r="I429" s="133" t="s">
        <v>601</v>
      </c>
      <c r="J429" s="155" t="s">
        <v>1439</v>
      </c>
    </row>
    <row r="430" ht="42.75" customHeight="1" spans="1:10">
      <c r="A430" s="183"/>
      <c r="B430" s="183"/>
      <c r="C430" s="133" t="s">
        <v>627</v>
      </c>
      <c r="D430" s="133" t="s">
        <v>628</v>
      </c>
      <c r="E430" s="155" t="s">
        <v>1440</v>
      </c>
      <c r="F430" s="133" t="s">
        <v>620</v>
      </c>
      <c r="G430" s="155" t="s">
        <v>1441</v>
      </c>
      <c r="H430" s="133" t="s">
        <v>622</v>
      </c>
      <c r="I430" s="133" t="s">
        <v>623</v>
      </c>
      <c r="J430" s="155" t="s">
        <v>1442</v>
      </c>
    </row>
    <row r="431" ht="42.75" customHeight="1" spans="1:10">
      <c r="A431" s="184"/>
      <c r="B431" s="184"/>
      <c r="C431" s="133" t="s">
        <v>632</v>
      </c>
      <c r="D431" s="133" t="s">
        <v>633</v>
      </c>
      <c r="E431" s="155" t="s">
        <v>1443</v>
      </c>
      <c r="F431" s="133" t="s">
        <v>620</v>
      </c>
      <c r="G431" s="155" t="s">
        <v>667</v>
      </c>
      <c r="H431" s="133" t="s">
        <v>622</v>
      </c>
      <c r="I431" s="133" t="s">
        <v>623</v>
      </c>
      <c r="J431" s="155" t="s">
        <v>1444</v>
      </c>
    </row>
    <row r="432" ht="42.75" customHeight="1" spans="1:10">
      <c r="A432" s="182" t="s">
        <v>1445</v>
      </c>
      <c r="B432" s="182" t="s">
        <v>1446</v>
      </c>
      <c r="C432" s="133" t="s">
        <v>596</v>
      </c>
      <c r="D432" s="133" t="s">
        <v>597</v>
      </c>
      <c r="E432" s="155" t="s">
        <v>1447</v>
      </c>
      <c r="F432" s="133" t="s">
        <v>620</v>
      </c>
      <c r="G432" s="155" t="s">
        <v>1448</v>
      </c>
      <c r="H432" s="133" t="s">
        <v>661</v>
      </c>
      <c r="I432" s="133" t="s">
        <v>601</v>
      </c>
      <c r="J432" s="155" t="s">
        <v>1449</v>
      </c>
    </row>
    <row r="433" ht="42.75" customHeight="1" spans="1:10">
      <c r="A433" s="183"/>
      <c r="B433" s="183"/>
      <c r="C433" s="133" t="s">
        <v>596</v>
      </c>
      <c r="D433" s="133" t="s">
        <v>597</v>
      </c>
      <c r="E433" s="155" t="s">
        <v>1450</v>
      </c>
      <c r="F433" s="133" t="s">
        <v>599</v>
      </c>
      <c r="G433" s="155" t="s">
        <v>1451</v>
      </c>
      <c r="H433" s="133" t="s">
        <v>600</v>
      </c>
      <c r="I433" s="133" t="s">
        <v>601</v>
      </c>
      <c r="J433" s="155" t="s">
        <v>1449</v>
      </c>
    </row>
    <row r="434" ht="42.75" customHeight="1" spans="1:10">
      <c r="A434" s="183"/>
      <c r="B434" s="183"/>
      <c r="C434" s="133" t="s">
        <v>596</v>
      </c>
      <c r="D434" s="133" t="s">
        <v>618</v>
      </c>
      <c r="E434" s="155" t="s">
        <v>1452</v>
      </c>
      <c r="F434" s="133" t="s">
        <v>620</v>
      </c>
      <c r="G434" s="155" t="s">
        <v>621</v>
      </c>
      <c r="H434" s="133" t="s">
        <v>622</v>
      </c>
      <c r="I434" s="133" t="s">
        <v>601</v>
      </c>
      <c r="J434" s="155" t="s">
        <v>1449</v>
      </c>
    </row>
    <row r="435" ht="42.75" customHeight="1" spans="1:10">
      <c r="A435" s="183"/>
      <c r="B435" s="183"/>
      <c r="C435" s="133" t="s">
        <v>596</v>
      </c>
      <c r="D435" s="133" t="s">
        <v>618</v>
      </c>
      <c r="E435" s="155" t="s">
        <v>1453</v>
      </c>
      <c r="F435" s="133" t="s">
        <v>620</v>
      </c>
      <c r="G435" s="155" t="s">
        <v>621</v>
      </c>
      <c r="H435" s="133" t="s">
        <v>622</v>
      </c>
      <c r="I435" s="133" t="s">
        <v>601</v>
      </c>
      <c r="J435" s="155" t="s">
        <v>1449</v>
      </c>
    </row>
    <row r="436" ht="42.75" customHeight="1" spans="1:10">
      <c r="A436" s="183"/>
      <c r="B436" s="183"/>
      <c r="C436" s="133" t="s">
        <v>596</v>
      </c>
      <c r="D436" s="133" t="s">
        <v>618</v>
      </c>
      <c r="E436" s="155" t="s">
        <v>1454</v>
      </c>
      <c r="F436" s="133" t="s">
        <v>620</v>
      </c>
      <c r="G436" s="155" t="s">
        <v>621</v>
      </c>
      <c r="H436" s="133" t="s">
        <v>622</v>
      </c>
      <c r="I436" s="133" t="s">
        <v>623</v>
      </c>
      <c r="J436" s="155" t="s">
        <v>1449</v>
      </c>
    </row>
    <row r="437" ht="42.75" customHeight="1" spans="1:10">
      <c r="A437" s="183"/>
      <c r="B437" s="183"/>
      <c r="C437" s="133" t="s">
        <v>596</v>
      </c>
      <c r="D437" s="133" t="s">
        <v>644</v>
      </c>
      <c r="E437" s="155" t="s">
        <v>1455</v>
      </c>
      <c r="F437" s="133" t="s">
        <v>620</v>
      </c>
      <c r="G437" s="155" t="s">
        <v>621</v>
      </c>
      <c r="H437" s="133" t="s">
        <v>622</v>
      </c>
      <c r="I437" s="133" t="s">
        <v>601</v>
      </c>
      <c r="J437" s="155" t="s">
        <v>1449</v>
      </c>
    </row>
    <row r="438" ht="42.75" customHeight="1" spans="1:10">
      <c r="A438" s="183"/>
      <c r="B438" s="183"/>
      <c r="C438" s="133" t="s">
        <v>627</v>
      </c>
      <c r="D438" s="133" t="s">
        <v>628</v>
      </c>
      <c r="E438" s="155" t="s">
        <v>1456</v>
      </c>
      <c r="F438" s="133" t="s">
        <v>620</v>
      </c>
      <c r="G438" s="155" t="s">
        <v>821</v>
      </c>
      <c r="H438" s="133" t="s">
        <v>520</v>
      </c>
      <c r="I438" s="133" t="s">
        <v>623</v>
      </c>
      <c r="J438" s="155" t="s">
        <v>1449</v>
      </c>
    </row>
    <row r="439" ht="42.75" customHeight="1" spans="1:10">
      <c r="A439" s="184"/>
      <c r="B439" s="184"/>
      <c r="C439" s="133" t="s">
        <v>632</v>
      </c>
      <c r="D439" s="133" t="s">
        <v>633</v>
      </c>
      <c r="E439" s="155" t="s">
        <v>1457</v>
      </c>
      <c r="F439" s="133" t="s">
        <v>620</v>
      </c>
      <c r="G439" s="155" t="s">
        <v>656</v>
      </c>
      <c r="H439" s="133" t="s">
        <v>622</v>
      </c>
      <c r="I439" s="133" t="s">
        <v>623</v>
      </c>
      <c r="J439" s="155" t="s">
        <v>1449</v>
      </c>
    </row>
    <row r="440" ht="42.75" customHeight="1" spans="1:10">
      <c r="A440" s="182" t="s">
        <v>1458</v>
      </c>
      <c r="B440" s="182" t="s">
        <v>733</v>
      </c>
      <c r="C440" s="133" t="s">
        <v>596</v>
      </c>
      <c r="D440" s="133" t="s">
        <v>597</v>
      </c>
      <c r="E440" s="155" t="s">
        <v>734</v>
      </c>
      <c r="F440" s="133" t="s">
        <v>620</v>
      </c>
      <c r="G440" s="155" t="s">
        <v>735</v>
      </c>
      <c r="H440" s="133" t="s">
        <v>661</v>
      </c>
      <c r="I440" s="133" t="s">
        <v>601</v>
      </c>
      <c r="J440" s="155" t="s">
        <v>736</v>
      </c>
    </row>
    <row r="441" ht="42.75" customHeight="1" spans="1:10">
      <c r="A441" s="183"/>
      <c r="B441" s="183"/>
      <c r="C441" s="133" t="s">
        <v>596</v>
      </c>
      <c r="D441" s="133" t="s">
        <v>597</v>
      </c>
      <c r="E441" s="155" t="s">
        <v>737</v>
      </c>
      <c r="F441" s="133" t="s">
        <v>620</v>
      </c>
      <c r="G441" s="155" t="s">
        <v>604</v>
      </c>
      <c r="H441" s="133" t="s">
        <v>661</v>
      </c>
      <c r="I441" s="133" t="s">
        <v>601</v>
      </c>
      <c r="J441" s="155" t="s">
        <v>738</v>
      </c>
    </row>
    <row r="442" ht="42.75" customHeight="1" spans="1:10">
      <c r="A442" s="183"/>
      <c r="B442" s="183"/>
      <c r="C442" s="133" t="s">
        <v>596</v>
      </c>
      <c r="D442" s="133" t="s">
        <v>597</v>
      </c>
      <c r="E442" s="155" t="s">
        <v>739</v>
      </c>
      <c r="F442" s="133" t="s">
        <v>620</v>
      </c>
      <c r="G442" s="155" t="s">
        <v>740</v>
      </c>
      <c r="H442" s="133" t="s">
        <v>661</v>
      </c>
      <c r="I442" s="133" t="s">
        <v>601</v>
      </c>
      <c r="J442" s="155" t="s">
        <v>741</v>
      </c>
    </row>
    <row r="443" ht="42.75" customHeight="1" spans="1:10">
      <c r="A443" s="183"/>
      <c r="B443" s="183"/>
      <c r="C443" s="133" t="s">
        <v>627</v>
      </c>
      <c r="D443" s="133" t="s">
        <v>628</v>
      </c>
      <c r="E443" s="155" t="s">
        <v>742</v>
      </c>
      <c r="F443" s="133" t="s">
        <v>620</v>
      </c>
      <c r="G443" s="155" t="s">
        <v>743</v>
      </c>
      <c r="H443" s="133" t="s">
        <v>520</v>
      </c>
      <c r="I443" s="133" t="s">
        <v>623</v>
      </c>
      <c r="J443" s="155" t="s">
        <v>744</v>
      </c>
    </row>
    <row r="444" ht="42.75" customHeight="1" spans="1:10">
      <c r="A444" s="183"/>
      <c r="B444" s="183"/>
      <c r="C444" s="133" t="s">
        <v>632</v>
      </c>
      <c r="D444" s="133" t="s">
        <v>633</v>
      </c>
      <c r="E444" s="155" t="s">
        <v>745</v>
      </c>
      <c r="F444" s="133" t="s">
        <v>599</v>
      </c>
      <c r="G444" s="155" t="s">
        <v>630</v>
      </c>
      <c r="H444" s="133" t="s">
        <v>622</v>
      </c>
      <c r="I444" s="133" t="s">
        <v>601</v>
      </c>
      <c r="J444" s="155" t="s">
        <v>746</v>
      </c>
    </row>
    <row r="445" ht="42.75" customHeight="1" spans="1:10">
      <c r="A445" s="184"/>
      <c r="B445" s="184"/>
      <c r="C445" s="133" t="s">
        <v>632</v>
      </c>
      <c r="D445" s="133" t="s">
        <v>633</v>
      </c>
      <c r="E445" s="155" t="s">
        <v>636</v>
      </c>
      <c r="F445" s="133" t="s">
        <v>599</v>
      </c>
      <c r="G445" s="155" t="s">
        <v>630</v>
      </c>
      <c r="H445" s="133" t="s">
        <v>622</v>
      </c>
      <c r="I445" s="133" t="s">
        <v>601</v>
      </c>
      <c r="J445" s="155" t="s">
        <v>747</v>
      </c>
    </row>
  </sheetData>
  <mergeCells count="110">
    <mergeCell ref="A2:J2"/>
    <mergeCell ref="A3:H3"/>
    <mergeCell ref="A7:A16"/>
    <mergeCell ref="A17:A23"/>
    <mergeCell ref="A24:A26"/>
    <mergeCell ref="A27:A33"/>
    <mergeCell ref="A34:A40"/>
    <mergeCell ref="A41:A47"/>
    <mergeCell ref="A48:A53"/>
    <mergeCell ref="A54:A58"/>
    <mergeCell ref="A59:A65"/>
    <mergeCell ref="A66:A72"/>
    <mergeCell ref="A73:A83"/>
    <mergeCell ref="A84:A89"/>
    <mergeCell ref="A90:A107"/>
    <mergeCell ref="A108:A110"/>
    <mergeCell ref="A111:A117"/>
    <mergeCell ref="A118:A122"/>
    <mergeCell ref="A123:A126"/>
    <mergeCell ref="A127:A132"/>
    <mergeCell ref="A133:A139"/>
    <mergeCell ref="A140:A156"/>
    <mergeCell ref="A157:A163"/>
    <mergeCell ref="A164:A170"/>
    <mergeCell ref="A171:A187"/>
    <mergeCell ref="A188:A193"/>
    <mergeCell ref="A194:A201"/>
    <mergeCell ref="A202:A206"/>
    <mergeCell ref="A207:A212"/>
    <mergeCell ref="A213:A219"/>
    <mergeCell ref="A220:A225"/>
    <mergeCell ref="A226:A232"/>
    <mergeCell ref="A233:A252"/>
    <mergeCell ref="A253:A259"/>
    <mergeCell ref="A260:A266"/>
    <mergeCell ref="A267:A274"/>
    <mergeCell ref="A275:A281"/>
    <mergeCell ref="A282:A294"/>
    <mergeCell ref="A295:A301"/>
    <mergeCell ref="A302:A305"/>
    <mergeCell ref="A306:A312"/>
    <mergeCell ref="A313:A323"/>
    <mergeCell ref="A324:A335"/>
    <mergeCell ref="A336:A343"/>
    <mergeCell ref="A344:A350"/>
    <mergeCell ref="A351:A359"/>
    <mergeCell ref="A360:A366"/>
    <mergeCell ref="A367:A374"/>
    <mergeCell ref="A375:A383"/>
    <mergeCell ref="A384:A392"/>
    <mergeCell ref="A393:A398"/>
    <mergeCell ref="A399:A417"/>
    <mergeCell ref="A418:A424"/>
    <mergeCell ref="A425:A431"/>
    <mergeCell ref="A432:A439"/>
    <mergeCell ref="A440:A445"/>
    <mergeCell ref="B7:B16"/>
    <mergeCell ref="B17:B23"/>
    <mergeCell ref="B24:B26"/>
    <mergeCell ref="B27:B33"/>
    <mergeCell ref="B34:B40"/>
    <mergeCell ref="B41:B47"/>
    <mergeCell ref="B48:B53"/>
    <mergeCell ref="B54:B58"/>
    <mergeCell ref="B59:B65"/>
    <mergeCell ref="B66:B72"/>
    <mergeCell ref="B73:B83"/>
    <mergeCell ref="B84:B89"/>
    <mergeCell ref="B90:B107"/>
    <mergeCell ref="B108:B110"/>
    <mergeCell ref="B111:B117"/>
    <mergeCell ref="B118:B122"/>
    <mergeCell ref="B123:B126"/>
    <mergeCell ref="B127:B132"/>
    <mergeCell ref="B133:B139"/>
    <mergeCell ref="B140:B156"/>
    <mergeCell ref="B157:B163"/>
    <mergeCell ref="B164:B170"/>
    <mergeCell ref="B171:B187"/>
    <mergeCell ref="B188:B193"/>
    <mergeCell ref="B194:B201"/>
    <mergeCell ref="B202:B206"/>
    <mergeCell ref="B207:B212"/>
    <mergeCell ref="B213:B219"/>
    <mergeCell ref="B220:B225"/>
    <mergeCell ref="B226:B232"/>
    <mergeCell ref="B233:B252"/>
    <mergeCell ref="B253:B259"/>
    <mergeCell ref="B260:B266"/>
    <mergeCell ref="B267:B274"/>
    <mergeCell ref="B275:B281"/>
    <mergeCell ref="B282:B294"/>
    <mergeCell ref="B295:B301"/>
    <mergeCell ref="B302:B305"/>
    <mergeCell ref="B306:B312"/>
    <mergeCell ref="B313:B323"/>
    <mergeCell ref="B324:B335"/>
    <mergeCell ref="B336:B343"/>
    <mergeCell ref="B344:B350"/>
    <mergeCell ref="B351:B359"/>
    <mergeCell ref="B360:B366"/>
    <mergeCell ref="B367:B374"/>
    <mergeCell ref="B375:B383"/>
    <mergeCell ref="B384:B392"/>
    <mergeCell ref="B393:B398"/>
    <mergeCell ref="B399:B417"/>
    <mergeCell ref="B418:B424"/>
    <mergeCell ref="B425:B431"/>
    <mergeCell ref="B432:B439"/>
    <mergeCell ref="B440:B445"/>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14" sqref="A14"/>
    </sheetView>
  </sheetViews>
  <sheetFormatPr defaultColWidth="10.6666666666667" defaultRowHeight="12" customHeight="1" outlineLevelRow="6"/>
  <cols>
    <col min="1" max="1" width="40" style="150" customWidth="1"/>
    <col min="2" max="2" width="33.8333333333333" style="150" customWidth="1"/>
    <col min="3" max="5" width="27.5" style="150" customWidth="1"/>
    <col min="6" max="6" width="13.1666666666667" style="2" customWidth="1"/>
    <col min="7" max="7" width="29.3333333333333" style="150" customWidth="1"/>
    <col min="8" max="8" width="18.1666666666667" style="2" customWidth="1"/>
    <col min="9" max="9" width="15.6666666666667" style="2" customWidth="1"/>
    <col min="10" max="10" width="22" style="150" customWidth="1"/>
    <col min="11" max="11" width="10.6666666666667" style="2" customWidth="1"/>
    <col min="12" max="16384" width="10.6666666666667" style="2"/>
  </cols>
  <sheetData>
    <row r="1" ht="18" customHeight="1" spans="10:10">
      <c r="J1" s="159"/>
    </row>
    <row r="2" ht="41.25" customHeight="1" spans="1:10">
      <c r="A2" s="151" t="s">
        <v>1459</v>
      </c>
      <c r="B2" s="152"/>
      <c r="C2" s="152"/>
      <c r="D2" s="152"/>
      <c r="E2" s="152"/>
      <c r="F2" s="153"/>
      <c r="G2" s="152"/>
      <c r="H2" s="153"/>
      <c r="I2" s="153"/>
      <c r="J2" s="152"/>
    </row>
    <row r="3" ht="17.25" customHeight="1" spans="1:1">
      <c r="A3" s="154" t="s">
        <v>1</v>
      </c>
    </row>
    <row r="4" ht="44.25" customHeight="1" spans="1:10">
      <c r="A4" s="48" t="s">
        <v>209</v>
      </c>
      <c r="B4" s="48" t="s">
        <v>585</v>
      </c>
      <c r="C4" s="48" t="s">
        <v>586</v>
      </c>
      <c r="D4" s="48" t="s">
        <v>587</v>
      </c>
      <c r="E4" s="48" t="s">
        <v>588</v>
      </c>
      <c r="F4" s="117" t="s">
        <v>589</v>
      </c>
      <c r="G4" s="48" t="s">
        <v>590</v>
      </c>
      <c r="H4" s="117" t="s">
        <v>591</v>
      </c>
      <c r="I4" s="117" t="s">
        <v>592</v>
      </c>
      <c r="J4" s="48" t="s">
        <v>593</v>
      </c>
    </row>
    <row r="5" ht="18.75" customHeight="1" spans="1:10">
      <c r="A5" s="181">
        <v>1</v>
      </c>
      <c r="B5" s="181">
        <v>2</v>
      </c>
      <c r="C5" s="181">
        <v>3</v>
      </c>
      <c r="D5" s="181">
        <v>4</v>
      </c>
      <c r="E5" s="181">
        <v>5</v>
      </c>
      <c r="F5" s="174">
        <v>6</v>
      </c>
      <c r="G5" s="181">
        <v>7</v>
      </c>
      <c r="H5" s="174">
        <v>8</v>
      </c>
      <c r="I5" s="174">
        <v>9</v>
      </c>
      <c r="J5" s="181">
        <v>10</v>
      </c>
    </row>
    <row r="7" customHeight="1" spans="1:1">
      <c r="A7" s="150" t="s">
        <v>508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A13" sqref="A13"/>
    </sheetView>
  </sheetViews>
  <sheetFormatPr defaultColWidth="10.6666666666667" defaultRowHeight="14.25" customHeight="1"/>
  <cols>
    <col min="1" max="1" width="44" style="94" customWidth="1"/>
    <col min="2" max="22" width="23.3333333333333" style="94" customWidth="1"/>
    <col min="23" max="24" width="23.3333333333333" style="2" customWidth="1"/>
    <col min="25" max="25" width="23.3333333333333" style="94" customWidth="1"/>
    <col min="26" max="26" width="10.6666666666667" style="2" customWidth="1"/>
    <col min="27" max="16384" width="10.6666666666667" style="2"/>
  </cols>
  <sheetData>
    <row r="1" ht="17.25" customHeight="1" spans="1:25">
      <c r="A1" s="160"/>
      <c r="B1" s="160"/>
      <c r="C1" s="160"/>
      <c r="D1" s="161"/>
      <c r="W1" s="159"/>
      <c r="X1" s="159"/>
      <c r="Y1" s="159" t="s">
        <v>1460</v>
      </c>
    </row>
    <row r="2" ht="41.25" customHeight="1" spans="1:25">
      <c r="A2" s="162" t="s">
        <v>1461</v>
      </c>
      <c r="B2" s="152"/>
      <c r="C2" s="152"/>
      <c r="D2" s="152"/>
      <c r="E2" s="152"/>
      <c r="F2" s="152"/>
      <c r="G2" s="152"/>
      <c r="H2" s="152"/>
      <c r="I2" s="152"/>
      <c r="J2" s="152"/>
      <c r="K2" s="152"/>
      <c r="L2" s="152"/>
      <c r="M2" s="152"/>
      <c r="N2" s="152"/>
      <c r="O2" s="152"/>
      <c r="P2" s="152"/>
      <c r="Q2" s="152"/>
      <c r="R2" s="152"/>
      <c r="S2" s="152"/>
      <c r="T2" s="152"/>
      <c r="U2" s="152"/>
      <c r="V2" s="152"/>
      <c r="W2" s="153"/>
      <c r="X2" s="153"/>
      <c r="Y2" s="152"/>
    </row>
    <row r="3" ht="18" customHeight="1" spans="1:25">
      <c r="A3" s="163" t="s">
        <v>1</v>
      </c>
      <c r="B3" s="164"/>
      <c r="C3" s="164"/>
      <c r="D3" s="165"/>
      <c r="E3" s="166"/>
      <c r="F3" s="166"/>
      <c r="G3" s="166"/>
      <c r="H3" s="166"/>
      <c r="I3" s="166"/>
      <c r="W3" s="176"/>
      <c r="X3" s="176"/>
      <c r="Y3" s="176" t="s">
        <v>2</v>
      </c>
    </row>
    <row r="4" ht="19.5" customHeight="1" spans="1:25">
      <c r="A4" s="41" t="s">
        <v>1462</v>
      </c>
      <c r="B4" s="39" t="s">
        <v>215</v>
      </c>
      <c r="C4" s="40"/>
      <c r="D4" s="40"/>
      <c r="E4" s="167" t="s">
        <v>1463</v>
      </c>
      <c r="F4" s="40"/>
      <c r="G4" s="40"/>
      <c r="H4" s="40"/>
      <c r="I4" s="40"/>
      <c r="J4" s="40"/>
      <c r="K4" s="40"/>
      <c r="L4" s="40"/>
      <c r="M4" s="40"/>
      <c r="N4" s="40"/>
      <c r="O4" s="40"/>
      <c r="P4" s="40"/>
      <c r="Q4" s="40"/>
      <c r="R4" s="40"/>
      <c r="S4" s="40"/>
      <c r="T4" s="40"/>
      <c r="U4" s="40"/>
      <c r="V4" s="40"/>
      <c r="W4" s="177"/>
      <c r="X4" s="178"/>
      <c r="Y4" s="41" t="s">
        <v>1464</v>
      </c>
    </row>
    <row r="5" ht="40.5" customHeight="1" spans="1:25">
      <c r="A5" s="45"/>
      <c r="B5" s="168" t="s">
        <v>64</v>
      </c>
      <c r="C5" s="169" t="s">
        <v>222</v>
      </c>
      <c r="D5" s="170" t="s">
        <v>512</v>
      </c>
      <c r="E5" s="171" t="s">
        <v>1465</v>
      </c>
      <c r="F5" s="171" t="s">
        <v>1466</v>
      </c>
      <c r="G5" s="171" t="s">
        <v>1467</v>
      </c>
      <c r="H5" s="171" t="s">
        <v>1468</v>
      </c>
      <c r="I5" s="171" t="s">
        <v>1469</v>
      </c>
      <c r="J5" s="171" t="s">
        <v>1470</v>
      </c>
      <c r="K5" s="171" t="s">
        <v>1471</v>
      </c>
      <c r="L5" s="171" t="s">
        <v>1472</v>
      </c>
      <c r="M5" s="171" t="s">
        <v>1473</v>
      </c>
      <c r="N5" s="171" t="s">
        <v>1474</v>
      </c>
      <c r="O5" s="171" t="s">
        <v>1475</v>
      </c>
      <c r="P5" s="171" t="s">
        <v>1476</v>
      </c>
      <c r="Q5" s="171" t="s">
        <v>1477</v>
      </c>
      <c r="R5" s="171" t="s">
        <v>1478</v>
      </c>
      <c r="S5" s="171" t="s">
        <v>1479</v>
      </c>
      <c r="T5" s="171" t="s">
        <v>1480</v>
      </c>
      <c r="U5" s="171" t="s">
        <v>1481</v>
      </c>
      <c r="V5" s="171" t="s">
        <v>1482</v>
      </c>
      <c r="W5" s="171" t="s">
        <v>1483</v>
      </c>
      <c r="X5" s="171" t="s">
        <v>1484</v>
      </c>
      <c r="Y5" s="101" t="s">
        <v>1484</v>
      </c>
    </row>
    <row r="6" ht="19.5" customHeight="1" spans="1:25">
      <c r="A6" s="172">
        <v>1</v>
      </c>
      <c r="B6" s="172">
        <v>2</v>
      </c>
      <c r="C6" s="172">
        <v>3</v>
      </c>
      <c r="D6" s="173">
        <v>4</v>
      </c>
      <c r="E6" s="174">
        <v>5</v>
      </c>
      <c r="F6" s="172">
        <v>6</v>
      </c>
      <c r="G6" s="172">
        <v>7</v>
      </c>
      <c r="H6" s="173">
        <v>8</v>
      </c>
      <c r="I6" s="172">
        <v>9</v>
      </c>
      <c r="J6" s="172">
        <v>10</v>
      </c>
      <c r="K6" s="172">
        <v>11</v>
      </c>
      <c r="L6" s="173">
        <v>12</v>
      </c>
      <c r="M6" s="172">
        <v>13</v>
      </c>
      <c r="N6" s="172">
        <v>14</v>
      </c>
      <c r="O6" s="172">
        <v>15</v>
      </c>
      <c r="P6" s="173">
        <v>16</v>
      </c>
      <c r="Q6" s="172">
        <v>17</v>
      </c>
      <c r="R6" s="172">
        <v>18</v>
      </c>
      <c r="S6" s="172">
        <v>19</v>
      </c>
      <c r="T6" s="173">
        <v>20</v>
      </c>
      <c r="U6" s="173">
        <v>21</v>
      </c>
      <c r="V6" s="173">
        <v>22</v>
      </c>
      <c r="W6" s="179">
        <v>23</v>
      </c>
      <c r="X6" s="179">
        <v>24</v>
      </c>
      <c r="Y6" s="172">
        <v>25</v>
      </c>
    </row>
    <row r="7" ht="19.5" customHeight="1" spans="1:25">
      <c r="A7" s="155" t="s">
        <v>520</v>
      </c>
      <c r="B7" s="66" t="s">
        <v>520</v>
      </c>
      <c r="C7" s="66" t="s">
        <v>520</v>
      </c>
      <c r="D7" s="175" t="s">
        <v>520</v>
      </c>
      <c r="E7" s="66" t="s">
        <v>520</v>
      </c>
      <c r="F7" s="66" t="s">
        <v>520</v>
      </c>
      <c r="G7" s="66" t="s">
        <v>520</v>
      </c>
      <c r="H7" s="66" t="s">
        <v>520</v>
      </c>
      <c r="I7" s="66" t="s">
        <v>520</v>
      </c>
      <c r="J7" s="66" t="s">
        <v>520</v>
      </c>
      <c r="K7" s="66" t="s">
        <v>520</v>
      </c>
      <c r="L7" s="66" t="s">
        <v>520</v>
      </c>
      <c r="M7" s="66" t="s">
        <v>520</v>
      </c>
      <c r="N7" s="66" t="s">
        <v>520</v>
      </c>
      <c r="O7" s="66" t="s">
        <v>520</v>
      </c>
      <c r="P7" s="66" t="s">
        <v>520</v>
      </c>
      <c r="Q7" s="66" t="s">
        <v>520</v>
      </c>
      <c r="R7" s="66" t="s">
        <v>520</v>
      </c>
      <c r="S7" s="66" t="s">
        <v>520</v>
      </c>
      <c r="T7" s="66" t="s">
        <v>520</v>
      </c>
      <c r="U7" s="66" t="s">
        <v>520</v>
      </c>
      <c r="V7" s="66" t="s">
        <v>520</v>
      </c>
      <c r="W7" s="66" t="s">
        <v>520</v>
      </c>
      <c r="X7" s="66" t="s">
        <v>520</v>
      </c>
      <c r="Y7" s="180"/>
    </row>
    <row r="8" ht="19.5" customHeight="1" spans="1:25">
      <c r="A8" s="156" t="s">
        <v>520</v>
      </c>
      <c r="B8" s="66" t="s">
        <v>520</v>
      </c>
      <c r="C8" s="66" t="s">
        <v>520</v>
      </c>
      <c r="D8" s="175" t="s">
        <v>520</v>
      </c>
      <c r="E8" s="66" t="s">
        <v>520</v>
      </c>
      <c r="F8" s="66" t="s">
        <v>520</v>
      </c>
      <c r="G8" s="66" t="s">
        <v>520</v>
      </c>
      <c r="H8" s="66" t="s">
        <v>520</v>
      </c>
      <c r="I8" s="66" t="s">
        <v>520</v>
      </c>
      <c r="J8" s="66" t="s">
        <v>520</v>
      </c>
      <c r="K8" s="66" t="s">
        <v>520</v>
      </c>
      <c r="L8" s="66" t="s">
        <v>520</v>
      </c>
      <c r="M8" s="66" t="s">
        <v>520</v>
      </c>
      <c r="N8" s="66" t="s">
        <v>520</v>
      </c>
      <c r="O8" s="66" t="s">
        <v>520</v>
      </c>
      <c r="P8" s="66" t="s">
        <v>520</v>
      </c>
      <c r="Q8" s="66" t="s">
        <v>520</v>
      </c>
      <c r="R8" s="66" t="s">
        <v>520</v>
      </c>
      <c r="S8" s="66" t="s">
        <v>520</v>
      </c>
      <c r="T8" s="66" t="s">
        <v>520</v>
      </c>
      <c r="U8" s="66" t="s">
        <v>520</v>
      </c>
      <c r="V8" s="66" t="s">
        <v>520</v>
      </c>
      <c r="W8" s="66" t="s">
        <v>520</v>
      </c>
      <c r="X8" s="66" t="s">
        <v>520</v>
      </c>
      <c r="Y8" s="180"/>
    </row>
    <row r="10" customHeight="1" spans="1:1">
      <c r="A10" s="94" t="s">
        <v>508</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1" sqref="A11"/>
    </sheetView>
  </sheetViews>
  <sheetFormatPr defaultColWidth="10.6666666666667" defaultRowHeight="12" customHeight="1"/>
  <cols>
    <col min="1" max="1" width="40" style="150" customWidth="1"/>
    <col min="2" max="2" width="33.8333333333333" style="150" customWidth="1"/>
    <col min="3" max="5" width="27.5" style="150" customWidth="1"/>
    <col min="6" max="6" width="13.1666666666667" style="2" customWidth="1"/>
    <col min="7" max="7" width="29.3333333333333" style="150" customWidth="1"/>
    <col min="8" max="8" width="18.1666666666667" style="2" customWidth="1"/>
    <col min="9" max="9" width="15.6666666666667" style="2" customWidth="1"/>
    <col min="10" max="10" width="22" style="150" customWidth="1"/>
    <col min="11" max="11" width="10.6666666666667" style="2" customWidth="1"/>
    <col min="12" max="16384" width="10.6666666666667" style="2"/>
  </cols>
  <sheetData>
    <row r="1" ht="16.5" customHeight="1" spans="10:10">
      <c r="J1" s="159"/>
    </row>
    <row r="2" ht="41.25" customHeight="1" spans="1:10">
      <c r="A2" s="151" t="s">
        <v>1485</v>
      </c>
      <c r="B2" s="152"/>
      <c r="C2" s="152"/>
      <c r="D2" s="152"/>
      <c r="E2" s="152"/>
      <c r="F2" s="153"/>
      <c r="G2" s="152"/>
      <c r="H2" s="153"/>
      <c r="I2" s="153"/>
      <c r="J2" s="152"/>
    </row>
    <row r="3" ht="17.25" customHeight="1" spans="1:1">
      <c r="A3" s="154" t="s">
        <v>1</v>
      </c>
    </row>
    <row r="4" ht="44.25" customHeight="1" spans="1:10">
      <c r="A4" s="48" t="s">
        <v>1462</v>
      </c>
      <c r="B4" s="48" t="s">
        <v>585</v>
      </c>
      <c r="C4" s="48" t="s">
        <v>586</v>
      </c>
      <c r="D4" s="48" t="s">
        <v>587</v>
      </c>
      <c r="E4" s="48" t="s">
        <v>588</v>
      </c>
      <c r="F4" s="117" t="s">
        <v>589</v>
      </c>
      <c r="G4" s="48" t="s">
        <v>590</v>
      </c>
      <c r="H4" s="117" t="s">
        <v>591</v>
      </c>
      <c r="I4" s="117" t="s">
        <v>592</v>
      </c>
      <c r="J4" s="48" t="s">
        <v>593</v>
      </c>
    </row>
    <row r="5" ht="14.25" customHeight="1" spans="1:10">
      <c r="A5" s="48">
        <v>1</v>
      </c>
      <c r="B5" s="48">
        <v>2</v>
      </c>
      <c r="C5" s="48">
        <v>3</v>
      </c>
      <c r="D5" s="48">
        <v>4</v>
      </c>
      <c r="E5" s="48">
        <v>5</v>
      </c>
      <c r="F5" s="117">
        <v>6</v>
      </c>
      <c r="G5" s="48">
        <v>7</v>
      </c>
      <c r="H5" s="117">
        <v>8</v>
      </c>
      <c r="I5" s="117">
        <v>9</v>
      </c>
      <c r="J5" s="48">
        <v>10</v>
      </c>
    </row>
    <row r="6" ht="42" customHeight="1" spans="1:10">
      <c r="A6" s="155" t="s">
        <v>520</v>
      </c>
      <c r="B6" s="156"/>
      <c r="C6" s="156"/>
      <c r="D6" s="156"/>
      <c r="E6" s="157"/>
      <c r="F6" s="158"/>
      <c r="G6" s="157"/>
      <c r="H6" s="158"/>
      <c r="I6" s="158"/>
      <c r="J6" s="157"/>
    </row>
    <row r="7" ht="42.75" customHeight="1" spans="1:10">
      <c r="A7" s="133" t="s">
        <v>520</v>
      </c>
      <c r="B7" s="133" t="s">
        <v>520</v>
      </c>
      <c r="C7" s="133" t="s">
        <v>520</v>
      </c>
      <c r="D7" s="133" t="s">
        <v>520</v>
      </c>
      <c r="E7" s="155" t="s">
        <v>520</v>
      </c>
      <c r="F7" s="133" t="s">
        <v>520</v>
      </c>
      <c r="G7" s="155" t="s">
        <v>520</v>
      </c>
      <c r="H7" s="133" t="s">
        <v>520</v>
      </c>
      <c r="I7" s="133" t="s">
        <v>520</v>
      </c>
      <c r="J7" s="155" t="s">
        <v>520</v>
      </c>
    </row>
    <row r="9" customHeight="1" spans="1:1">
      <c r="A9" s="150" t="s">
        <v>508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14" sqref="A14"/>
    </sheetView>
  </sheetViews>
  <sheetFormatPr defaultColWidth="12.1666666666667" defaultRowHeight="14.25" customHeight="1" outlineLevelRow="7" outlineLevelCol="5"/>
  <cols>
    <col min="1" max="1" width="39.3333333333333" style="93" customWidth="1"/>
    <col min="2" max="2" width="39.3333333333333" style="2" customWidth="1"/>
    <col min="3" max="3" width="53.1666666666667" style="93" customWidth="1"/>
    <col min="4" max="4" width="32.1666666666667" style="93" customWidth="1"/>
    <col min="5" max="5" width="25.3333333333333" style="93" customWidth="1"/>
    <col min="6" max="6" width="31.3333333333333" style="93" customWidth="1"/>
    <col min="7" max="7" width="12.1666666666667" style="2" customWidth="1"/>
    <col min="8" max="16384" width="12.1666666666667" style="2"/>
  </cols>
  <sheetData>
    <row r="1" customHeight="1" spans="1:6">
      <c r="A1" s="126"/>
      <c r="B1" s="140"/>
      <c r="C1" s="1"/>
      <c r="D1" s="1"/>
      <c r="E1" s="1"/>
      <c r="F1" s="1"/>
    </row>
    <row r="2" ht="41.25" customHeight="1" spans="1:6">
      <c r="A2" s="4" t="s">
        <v>1486</v>
      </c>
      <c r="B2" s="140"/>
      <c r="C2" s="1"/>
      <c r="D2" s="1"/>
      <c r="E2" s="1"/>
      <c r="F2" s="1"/>
    </row>
    <row r="3" customHeight="1" spans="1:6">
      <c r="A3" s="18" t="s">
        <v>1</v>
      </c>
      <c r="B3" s="141"/>
      <c r="C3" s="126"/>
      <c r="D3" s="3" t="s">
        <v>2</v>
      </c>
      <c r="E3" s="1"/>
      <c r="F3" s="1"/>
    </row>
    <row r="4" ht="42" customHeight="1" spans="1:6">
      <c r="A4" s="142" t="s">
        <v>199</v>
      </c>
      <c r="B4" s="142" t="s">
        <v>200</v>
      </c>
      <c r="C4" s="142" t="s">
        <v>1487</v>
      </c>
      <c r="D4" s="142" t="s">
        <v>1488</v>
      </c>
      <c r="E4" s="142" t="s">
        <v>1489</v>
      </c>
      <c r="F4" s="142" t="s">
        <v>1490</v>
      </c>
    </row>
    <row r="5" ht="15.75" customHeight="1" spans="1:6">
      <c r="A5" s="143" t="s">
        <v>64</v>
      </c>
      <c r="B5" s="124"/>
      <c r="C5" s="144"/>
      <c r="D5" s="124" t="s">
        <v>520</v>
      </c>
      <c r="E5" s="124"/>
      <c r="F5" s="124" t="s">
        <v>520</v>
      </c>
    </row>
    <row r="6" ht="15.75" customHeight="1" spans="1:6">
      <c r="A6" s="145" t="s">
        <v>520</v>
      </c>
      <c r="B6" s="146" t="s">
        <v>520</v>
      </c>
      <c r="C6" s="147" t="s">
        <v>520</v>
      </c>
      <c r="D6" s="148" t="s">
        <v>520</v>
      </c>
      <c r="E6" s="148" t="s">
        <v>520</v>
      </c>
      <c r="F6" s="148" t="s">
        <v>520</v>
      </c>
    </row>
    <row r="8" customHeight="1" spans="1:1">
      <c r="A8" s="149" t="s">
        <v>508</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topLeftCell="F1" workbookViewId="0">
      <selection activeCell="A15" sqref="A15"/>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24" width="10" style="2" customWidth="1"/>
    <col min="25" max="16384" width="10" style="2"/>
  </cols>
  <sheetData>
    <row r="1" ht="17.25" customHeight="1" spans="1:1">
      <c r="A1" s="126"/>
    </row>
    <row r="2" ht="41.25" customHeight="1" spans="1:1">
      <c r="A2" s="4" t="s">
        <v>1491</v>
      </c>
    </row>
    <row r="3" ht="17.25" customHeight="1" spans="1:14">
      <c r="A3" s="18" t="s">
        <v>1</v>
      </c>
      <c r="J3" s="126"/>
      <c r="K3" s="135"/>
      <c r="L3" s="135"/>
      <c r="M3" s="135"/>
      <c r="N3" s="126" t="s">
        <v>2</v>
      </c>
    </row>
    <row r="4" ht="18" customHeight="1" spans="1:23">
      <c r="A4" s="20" t="s">
        <v>199</v>
      </c>
      <c r="B4" s="113" t="s">
        <v>200</v>
      </c>
      <c r="C4" s="20" t="s">
        <v>209</v>
      </c>
      <c r="D4" s="20" t="s">
        <v>62</v>
      </c>
      <c r="E4" s="20" t="s">
        <v>63</v>
      </c>
      <c r="F4" s="20" t="s">
        <v>1492</v>
      </c>
      <c r="G4" s="20" t="s">
        <v>1493</v>
      </c>
      <c r="H4" s="20" t="s">
        <v>1494</v>
      </c>
      <c r="I4" s="20" t="s">
        <v>1495</v>
      </c>
      <c r="J4" s="20" t="s">
        <v>1489</v>
      </c>
      <c r="K4" s="108" t="s">
        <v>215</v>
      </c>
      <c r="L4" s="109"/>
      <c r="M4" s="109"/>
      <c r="N4" s="110" t="s">
        <v>215</v>
      </c>
      <c r="O4" s="111"/>
      <c r="P4" s="111"/>
      <c r="Q4" s="111"/>
      <c r="R4" s="112"/>
      <c r="S4" s="111"/>
      <c r="T4" s="111"/>
      <c r="U4" s="112"/>
      <c r="V4" s="111"/>
      <c r="W4" s="120"/>
    </row>
    <row r="5" ht="23.25" customHeight="1" spans="1:23">
      <c r="A5" s="127"/>
      <c r="B5" s="128"/>
      <c r="C5" s="127"/>
      <c r="D5" s="127"/>
      <c r="E5" s="127"/>
      <c r="F5" s="127"/>
      <c r="G5" s="127"/>
      <c r="H5" s="127"/>
      <c r="I5" s="127"/>
      <c r="J5" s="127"/>
      <c r="K5" s="113" t="s">
        <v>375</v>
      </c>
      <c r="L5" s="113" t="s">
        <v>217</v>
      </c>
      <c r="M5" s="114" t="s">
        <v>218</v>
      </c>
      <c r="N5" s="19"/>
      <c r="O5" s="19"/>
      <c r="P5" s="19"/>
      <c r="Q5" s="19"/>
      <c r="R5" s="108" t="s">
        <v>376</v>
      </c>
      <c r="S5" s="137"/>
      <c r="T5" s="137"/>
      <c r="U5" s="112"/>
      <c r="V5" s="138"/>
      <c r="W5" s="20" t="s">
        <v>1496</v>
      </c>
    </row>
    <row r="6" ht="43.5" customHeight="1" spans="1:23">
      <c r="A6" s="129"/>
      <c r="B6" s="116"/>
      <c r="C6" s="129"/>
      <c r="D6" s="129"/>
      <c r="E6" s="129"/>
      <c r="F6" s="129"/>
      <c r="G6" s="129"/>
      <c r="H6" s="129"/>
      <c r="I6" s="129"/>
      <c r="J6" s="129"/>
      <c r="K6" s="116"/>
      <c r="L6" s="116"/>
      <c r="M6" s="117" t="s">
        <v>67</v>
      </c>
      <c r="N6" s="22" t="s">
        <v>222</v>
      </c>
      <c r="O6" s="22" t="s">
        <v>223</v>
      </c>
      <c r="P6" s="22" t="s">
        <v>224</v>
      </c>
      <c r="Q6" s="22" t="s">
        <v>225</v>
      </c>
      <c r="R6" s="117" t="s">
        <v>67</v>
      </c>
      <c r="S6" s="22" t="s">
        <v>226</v>
      </c>
      <c r="T6" s="22" t="s">
        <v>227</v>
      </c>
      <c r="U6" s="117" t="s">
        <v>228</v>
      </c>
      <c r="V6" s="22" t="s">
        <v>229</v>
      </c>
      <c r="W6" s="45" t="s">
        <v>1497</v>
      </c>
    </row>
    <row r="7" ht="17.25" customHeight="1" spans="1:23">
      <c r="A7" s="130" t="s">
        <v>64</v>
      </c>
      <c r="B7" s="131"/>
      <c r="C7" s="132"/>
      <c r="D7" s="132"/>
      <c r="E7" s="132"/>
      <c r="F7" s="132"/>
      <c r="G7" s="133"/>
      <c r="H7" s="133"/>
      <c r="I7" s="136"/>
      <c r="J7" s="66"/>
      <c r="K7" s="118">
        <v>81200</v>
      </c>
      <c r="L7" s="118"/>
      <c r="M7" s="118">
        <v>81200</v>
      </c>
      <c r="N7" s="118">
        <v>81200</v>
      </c>
      <c r="O7" s="118"/>
      <c r="P7" s="118"/>
      <c r="Q7" s="118"/>
      <c r="R7" s="118"/>
      <c r="S7" s="118"/>
      <c r="T7" s="118"/>
      <c r="U7" s="118"/>
      <c r="V7" s="118"/>
      <c r="W7" s="66"/>
    </row>
    <row r="8" ht="18" customHeight="1" spans="1:23">
      <c r="A8" s="133" t="s">
        <v>206</v>
      </c>
      <c r="B8" s="134" t="s">
        <v>206</v>
      </c>
      <c r="C8" s="134" t="s">
        <v>449</v>
      </c>
      <c r="D8" s="134" t="s">
        <v>94</v>
      </c>
      <c r="E8" s="134" t="s">
        <v>391</v>
      </c>
      <c r="F8" s="134" t="s">
        <v>1498</v>
      </c>
      <c r="G8" s="134" t="s">
        <v>1201</v>
      </c>
      <c r="H8" s="134" t="s">
        <v>1202</v>
      </c>
      <c r="I8" s="118">
        <v>6</v>
      </c>
      <c r="J8" s="118">
        <v>1700</v>
      </c>
      <c r="K8" s="118">
        <v>10200</v>
      </c>
      <c r="L8" s="118"/>
      <c r="M8" s="118">
        <v>10200</v>
      </c>
      <c r="N8" s="118">
        <v>10200</v>
      </c>
      <c r="O8" s="118"/>
      <c r="P8" s="118"/>
      <c r="Q8" s="118"/>
      <c r="R8" s="118"/>
      <c r="S8" s="118"/>
      <c r="T8" s="118"/>
      <c r="U8" s="118"/>
      <c r="V8" s="118"/>
      <c r="W8" s="66"/>
    </row>
    <row r="9" ht="18" customHeight="1" spans="1:23">
      <c r="A9" s="133" t="s">
        <v>206</v>
      </c>
      <c r="B9" s="134" t="s">
        <v>206</v>
      </c>
      <c r="C9" s="134" t="s">
        <v>449</v>
      </c>
      <c r="D9" s="134" t="s">
        <v>94</v>
      </c>
      <c r="E9" s="134" t="s">
        <v>391</v>
      </c>
      <c r="F9" s="134" t="s">
        <v>1499</v>
      </c>
      <c r="G9" s="134" t="s">
        <v>1207</v>
      </c>
      <c r="H9" s="134" t="s">
        <v>1202</v>
      </c>
      <c r="I9" s="118">
        <v>1</v>
      </c>
      <c r="J9" s="118">
        <v>17000</v>
      </c>
      <c r="K9" s="118">
        <v>17000</v>
      </c>
      <c r="L9" s="118"/>
      <c r="M9" s="118">
        <v>17000</v>
      </c>
      <c r="N9" s="118">
        <v>17000</v>
      </c>
      <c r="O9" s="118"/>
      <c r="P9" s="118"/>
      <c r="Q9" s="118"/>
      <c r="R9" s="118"/>
      <c r="S9" s="118"/>
      <c r="T9" s="118"/>
      <c r="U9" s="118"/>
      <c r="V9" s="118"/>
      <c r="W9" s="139"/>
    </row>
    <row r="10" ht="18" customHeight="1" spans="1:23">
      <c r="A10" s="133" t="s">
        <v>206</v>
      </c>
      <c r="B10" s="134" t="s">
        <v>206</v>
      </c>
      <c r="C10" s="134" t="s">
        <v>449</v>
      </c>
      <c r="D10" s="134" t="s">
        <v>94</v>
      </c>
      <c r="E10" s="134" t="s">
        <v>391</v>
      </c>
      <c r="F10" s="134" t="s">
        <v>1500</v>
      </c>
      <c r="G10" s="134" t="s">
        <v>1206</v>
      </c>
      <c r="H10" s="134" t="s">
        <v>1205</v>
      </c>
      <c r="I10" s="118">
        <v>6</v>
      </c>
      <c r="J10" s="118">
        <v>5000</v>
      </c>
      <c r="K10" s="118">
        <v>30000</v>
      </c>
      <c r="L10" s="118"/>
      <c r="M10" s="118">
        <v>30000</v>
      </c>
      <c r="N10" s="118">
        <v>30000</v>
      </c>
      <c r="O10" s="118"/>
      <c r="P10" s="118"/>
      <c r="Q10" s="118"/>
      <c r="R10" s="118"/>
      <c r="S10" s="118"/>
      <c r="T10" s="118"/>
      <c r="U10" s="118"/>
      <c r="V10" s="118"/>
      <c r="W10" s="139"/>
    </row>
    <row r="11" ht="18" customHeight="1" spans="1:23">
      <c r="A11" s="133" t="s">
        <v>206</v>
      </c>
      <c r="B11" s="134" t="s">
        <v>206</v>
      </c>
      <c r="C11" s="134" t="s">
        <v>449</v>
      </c>
      <c r="D11" s="134" t="s">
        <v>94</v>
      </c>
      <c r="E11" s="134" t="s">
        <v>391</v>
      </c>
      <c r="F11" s="134" t="s">
        <v>1501</v>
      </c>
      <c r="G11" s="134" t="s">
        <v>1204</v>
      </c>
      <c r="H11" s="134" t="s">
        <v>1205</v>
      </c>
      <c r="I11" s="118">
        <v>3</v>
      </c>
      <c r="J11" s="118">
        <v>8000</v>
      </c>
      <c r="K11" s="118">
        <v>24000</v>
      </c>
      <c r="L11" s="118"/>
      <c r="M11" s="118">
        <v>24000</v>
      </c>
      <c r="N11" s="118">
        <v>24000</v>
      </c>
      <c r="O11" s="118"/>
      <c r="P11" s="118"/>
      <c r="Q11" s="118"/>
      <c r="R11" s="118"/>
      <c r="S11" s="118"/>
      <c r="T11" s="118"/>
      <c r="U11" s="118"/>
      <c r="V11" s="118"/>
      <c r="W11" s="139"/>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21"/>
  <sheetViews>
    <sheetView workbookViewId="0">
      <selection activeCell="A2" sqref="A2:U2"/>
    </sheetView>
  </sheetViews>
  <sheetFormatPr defaultColWidth="12.1666666666667" defaultRowHeight="14.25" customHeight="1"/>
  <cols>
    <col min="1" max="2" width="32.6666666666667" style="93" customWidth="1"/>
    <col min="3" max="3" width="34.6666666666667" style="93" customWidth="1"/>
    <col min="4" max="4" width="19" style="93" customWidth="1"/>
    <col min="5" max="5" width="14.5" style="93" customWidth="1"/>
    <col min="6" max="6" width="24.8333333333333" style="93" customWidth="1"/>
    <col min="7" max="7" width="25.6666666666667" style="93" customWidth="1"/>
    <col min="8" max="8" width="23.3333333333333" style="93" customWidth="1"/>
    <col min="9" max="21" width="20.3333333333333" style="93" customWidth="1"/>
    <col min="22" max="22" width="12.1666666666667" style="93" customWidth="1"/>
    <col min="23" max="16384" width="12.1666666666667" style="93"/>
  </cols>
  <sheetData>
    <row r="1" customHeight="1" spans="1:21">
      <c r="A1" s="94"/>
      <c r="B1" s="94"/>
      <c r="C1" s="94"/>
      <c r="D1" s="94"/>
      <c r="E1" s="94"/>
      <c r="F1" s="94"/>
      <c r="G1" s="94"/>
      <c r="H1" s="94"/>
      <c r="I1" s="94"/>
      <c r="J1" s="94"/>
      <c r="K1" s="94"/>
      <c r="L1" s="94"/>
      <c r="M1" s="94"/>
      <c r="N1" s="94"/>
      <c r="O1" s="94"/>
      <c r="P1" s="94"/>
      <c r="Q1" s="94"/>
      <c r="R1" s="94"/>
      <c r="S1" s="94"/>
      <c r="T1" s="94"/>
      <c r="U1" s="26"/>
    </row>
    <row r="2" ht="41.25" customHeight="1" spans="1:21">
      <c r="A2" s="95" t="s">
        <v>1502</v>
      </c>
      <c r="B2" s="95"/>
      <c r="C2" s="95"/>
      <c r="D2" s="95"/>
      <c r="E2" s="95"/>
      <c r="F2" s="95"/>
      <c r="G2" s="95"/>
      <c r="H2" s="95"/>
      <c r="I2" s="95"/>
      <c r="J2" s="95"/>
      <c r="K2" s="95"/>
      <c r="L2" s="95"/>
      <c r="M2" s="95"/>
      <c r="N2" s="95"/>
      <c r="O2" s="95"/>
      <c r="P2" s="95"/>
      <c r="Q2" s="95"/>
      <c r="R2" s="95"/>
      <c r="S2" s="95"/>
      <c r="T2" s="95"/>
      <c r="U2" s="95"/>
    </row>
    <row r="3" ht="17.25" customHeight="1" spans="1:21">
      <c r="A3" s="96" t="s">
        <v>1</v>
      </c>
      <c r="B3" s="97"/>
      <c r="C3" s="97"/>
      <c r="D3" s="97"/>
      <c r="E3" s="97"/>
      <c r="F3" s="98"/>
      <c r="G3" s="98"/>
      <c r="H3" s="98"/>
      <c r="I3" s="27"/>
      <c r="J3" s="27"/>
      <c r="K3" s="27"/>
      <c r="L3" s="27"/>
      <c r="M3" s="27"/>
      <c r="N3" s="27"/>
      <c r="O3" s="27"/>
      <c r="P3" s="27"/>
      <c r="Q3" s="27"/>
      <c r="R3" s="27"/>
      <c r="S3" s="27"/>
      <c r="T3" s="27"/>
      <c r="U3" s="119" t="s">
        <v>2</v>
      </c>
    </row>
    <row r="4" ht="24" customHeight="1" spans="1:21">
      <c r="A4" s="20" t="s">
        <v>199</v>
      </c>
      <c r="B4" s="41" t="s">
        <v>200</v>
      </c>
      <c r="C4" s="20" t="s">
        <v>209</v>
      </c>
      <c r="D4" s="20" t="s">
        <v>1503</v>
      </c>
      <c r="E4" s="20" t="s">
        <v>62</v>
      </c>
      <c r="F4" s="20" t="s">
        <v>63</v>
      </c>
      <c r="G4" s="20" t="s">
        <v>1504</v>
      </c>
      <c r="H4" s="20" t="s">
        <v>1505</v>
      </c>
      <c r="I4" s="108" t="s">
        <v>215</v>
      </c>
      <c r="J4" s="109"/>
      <c r="K4" s="109"/>
      <c r="L4" s="110" t="s">
        <v>215</v>
      </c>
      <c r="M4" s="111"/>
      <c r="N4" s="111"/>
      <c r="O4" s="111"/>
      <c r="P4" s="112"/>
      <c r="Q4" s="111"/>
      <c r="R4" s="111"/>
      <c r="S4" s="112"/>
      <c r="T4" s="111"/>
      <c r="U4" s="120"/>
    </row>
    <row r="5" ht="23.25" customHeight="1" spans="1:21">
      <c r="A5" s="99"/>
      <c r="B5" s="100"/>
      <c r="C5" s="100"/>
      <c r="D5" s="100"/>
      <c r="E5" s="99"/>
      <c r="F5" s="99"/>
      <c r="G5" s="99"/>
      <c r="H5" s="99"/>
      <c r="I5" s="113" t="s">
        <v>375</v>
      </c>
      <c r="J5" s="113" t="s">
        <v>217</v>
      </c>
      <c r="K5" s="114" t="s">
        <v>218</v>
      </c>
      <c r="L5" s="115"/>
      <c r="M5" s="19"/>
      <c r="N5" s="19"/>
      <c r="O5" s="19"/>
      <c r="P5" s="108" t="s">
        <v>376</v>
      </c>
      <c r="Q5" s="112"/>
      <c r="R5" s="112"/>
      <c r="S5" s="112"/>
      <c r="T5" s="121"/>
      <c r="U5" s="20" t="s">
        <v>1496</v>
      </c>
    </row>
    <row r="6" ht="36" customHeight="1" spans="1:21">
      <c r="A6" s="101" t="s">
        <v>64</v>
      </c>
      <c r="B6" s="102"/>
      <c r="C6" s="102"/>
      <c r="D6" s="102"/>
      <c r="E6" s="102"/>
      <c r="F6" s="102"/>
      <c r="G6" s="102"/>
      <c r="H6" s="102"/>
      <c r="I6" s="116"/>
      <c r="J6" s="116"/>
      <c r="K6" s="117" t="s">
        <v>67</v>
      </c>
      <c r="L6" s="22" t="s">
        <v>222</v>
      </c>
      <c r="M6" s="22" t="s">
        <v>223</v>
      </c>
      <c r="N6" s="22" t="s">
        <v>224</v>
      </c>
      <c r="O6" s="22" t="s">
        <v>225</v>
      </c>
      <c r="P6" s="117" t="s">
        <v>67</v>
      </c>
      <c r="Q6" s="22" t="s">
        <v>226</v>
      </c>
      <c r="R6" s="22" t="s">
        <v>227</v>
      </c>
      <c r="S6" s="22" t="s">
        <v>228</v>
      </c>
      <c r="T6" s="22" t="s">
        <v>229</v>
      </c>
      <c r="U6" s="122" t="s">
        <v>1497</v>
      </c>
    </row>
    <row r="7" ht="19.5" customHeight="1" spans="1:21">
      <c r="A7" s="103" t="s">
        <v>64</v>
      </c>
      <c r="B7" s="104"/>
      <c r="C7" s="104"/>
      <c r="D7" s="104"/>
      <c r="E7" s="104"/>
      <c r="F7" s="105"/>
      <c r="G7" s="105"/>
      <c r="H7" s="105"/>
      <c r="I7" s="118">
        <v>1600240</v>
      </c>
      <c r="J7" s="118"/>
      <c r="K7" s="118">
        <v>1600240</v>
      </c>
      <c r="L7" s="118">
        <v>1600240</v>
      </c>
      <c r="M7" s="118"/>
      <c r="N7" s="118"/>
      <c r="O7" s="118"/>
      <c r="P7" s="118"/>
      <c r="Q7" s="118"/>
      <c r="R7" s="118"/>
      <c r="S7" s="118"/>
      <c r="T7" s="118"/>
      <c r="U7" s="123"/>
    </row>
    <row r="8" ht="19.5" customHeight="1" spans="1:21">
      <c r="A8" s="106" t="s">
        <v>206</v>
      </c>
      <c r="B8" s="104" t="s">
        <v>206</v>
      </c>
      <c r="C8" s="104" t="s">
        <v>259</v>
      </c>
      <c r="D8" s="104" t="s">
        <v>65</v>
      </c>
      <c r="E8" s="104" t="s">
        <v>88</v>
      </c>
      <c r="F8" s="107" t="s">
        <v>89</v>
      </c>
      <c r="G8" s="107" t="s">
        <v>1506</v>
      </c>
      <c r="H8" s="107" t="s">
        <v>1507</v>
      </c>
      <c r="I8" s="118">
        <v>25420</v>
      </c>
      <c r="J8" s="118"/>
      <c r="K8" s="118">
        <v>25420</v>
      </c>
      <c r="L8" s="118">
        <v>25420</v>
      </c>
      <c r="M8" s="118"/>
      <c r="N8" s="118"/>
      <c r="O8" s="118"/>
      <c r="P8" s="118"/>
      <c r="Q8" s="118"/>
      <c r="R8" s="118"/>
      <c r="S8" s="118"/>
      <c r="T8" s="118"/>
      <c r="U8" s="124"/>
    </row>
    <row r="9" ht="19.5" customHeight="1" spans="1:21">
      <c r="A9" s="106" t="s">
        <v>206</v>
      </c>
      <c r="B9" s="104" t="s">
        <v>206</v>
      </c>
      <c r="C9" s="104" t="s">
        <v>318</v>
      </c>
      <c r="D9" s="104" t="s">
        <v>65</v>
      </c>
      <c r="E9" s="104" t="s">
        <v>88</v>
      </c>
      <c r="F9" s="107" t="s">
        <v>89</v>
      </c>
      <c r="G9" s="107" t="s">
        <v>1508</v>
      </c>
      <c r="H9" s="107" t="s">
        <v>1509</v>
      </c>
      <c r="I9" s="118">
        <v>14400</v>
      </c>
      <c r="J9" s="118"/>
      <c r="K9" s="118">
        <v>14400</v>
      </c>
      <c r="L9" s="118">
        <v>14400</v>
      </c>
      <c r="M9" s="118"/>
      <c r="N9" s="118"/>
      <c r="O9" s="118"/>
      <c r="P9" s="118"/>
      <c r="Q9" s="118"/>
      <c r="R9" s="118"/>
      <c r="S9" s="118"/>
      <c r="T9" s="118"/>
      <c r="U9" s="125"/>
    </row>
    <row r="10" ht="19.5" customHeight="1" spans="1:21">
      <c r="A10" s="106" t="s">
        <v>206</v>
      </c>
      <c r="B10" s="104" t="s">
        <v>206</v>
      </c>
      <c r="C10" s="104" t="s">
        <v>318</v>
      </c>
      <c r="D10" s="104" t="s">
        <v>65</v>
      </c>
      <c r="E10" s="104" t="s">
        <v>88</v>
      </c>
      <c r="F10" s="107" t="s">
        <v>89</v>
      </c>
      <c r="G10" s="107" t="s">
        <v>1510</v>
      </c>
      <c r="H10" s="107" t="s">
        <v>1511</v>
      </c>
      <c r="I10" s="118">
        <v>24000</v>
      </c>
      <c r="J10" s="118"/>
      <c r="K10" s="118">
        <v>24000</v>
      </c>
      <c r="L10" s="118">
        <v>24000</v>
      </c>
      <c r="M10" s="118"/>
      <c r="N10" s="118"/>
      <c r="O10" s="118"/>
      <c r="P10" s="118"/>
      <c r="Q10" s="118"/>
      <c r="R10" s="118"/>
      <c r="S10" s="118"/>
      <c r="T10" s="118"/>
      <c r="U10" s="125"/>
    </row>
    <row r="11" ht="19.5" customHeight="1" spans="1:21">
      <c r="A11" s="106" t="s">
        <v>206</v>
      </c>
      <c r="B11" s="104" t="s">
        <v>206</v>
      </c>
      <c r="C11" s="104" t="s">
        <v>407</v>
      </c>
      <c r="D11" s="104" t="s">
        <v>66</v>
      </c>
      <c r="E11" s="104" t="s">
        <v>88</v>
      </c>
      <c r="F11" s="107" t="s">
        <v>89</v>
      </c>
      <c r="G11" s="107" t="s">
        <v>1512</v>
      </c>
      <c r="H11" s="107" t="s">
        <v>1513</v>
      </c>
      <c r="I11" s="118">
        <v>240000</v>
      </c>
      <c r="J11" s="118"/>
      <c r="K11" s="118">
        <v>240000</v>
      </c>
      <c r="L11" s="118">
        <v>240000</v>
      </c>
      <c r="M11" s="118"/>
      <c r="N11" s="118"/>
      <c r="O11" s="118"/>
      <c r="P11" s="118"/>
      <c r="Q11" s="118"/>
      <c r="R11" s="118"/>
      <c r="S11" s="118"/>
      <c r="T11" s="118"/>
      <c r="U11" s="125"/>
    </row>
    <row r="12" ht="19.5" customHeight="1" spans="1:21">
      <c r="A12" s="106" t="s">
        <v>206</v>
      </c>
      <c r="B12" s="104" t="s">
        <v>206</v>
      </c>
      <c r="C12" s="104" t="s">
        <v>473</v>
      </c>
      <c r="D12" s="104" t="s">
        <v>66</v>
      </c>
      <c r="E12" s="104" t="s">
        <v>88</v>
      </c>
      <c r="F12" s="107" t="s">
        <v>89</v>
      </c>
      <c r="G12" s="107" t="s">
        <v>1514</v>
      </c>
      <c r="H12" s="107" t="s">
        <v>1515</v>
      </c>
      <c r="I12" s="118">
        <v>318520</v>
      </c>
      <c r="J12" s="118"/>
      <c r="K12" s="118">
        <v>318520</v>
      </c>
      <c r="L12" s="118">
        <v>318520</v>
      </c>
      <c r="M12" s="118"/>
      <c r="N12" s="118"/>
      <c r="O12" s="118"/>
      <c r="P12" s="118"/>
      <c r="Q12" s="118"/>
      <c r="R12" s="118"/>
      <c r="S12" s="118"/>
      <c r="T12" s="118"/>
      <c r="U12" s="125"/>
    </row>
    <row r="13" ht="19.5" customHeight="1" spans="1:21">
      <c r="A13" s="106" t="s">
        <v>206</v>
      </c>
      <c r="B13" s="104" t="s">
        <v>206</v>
      </c>
      <c r="C13" s="104" t="s">
        <v>460</v>
      </c>
      <c r="D13" s="104" t="s">
        <v>66</v>
      </c>
      <c r="E13" s="104" t="s">
        <v>88</v>
      </c>
      <c r="F13" s="107" t="s">
        <v>89</v>
      </c>
      <c r="G13" s="107" t="s">
        <v>1516</v>
      </c>
      <c r="H13" s="107" t="s">
        <v>1517</v>
      </c>
      <c r="I13" s="118">
        <v>93600</v>
      </c>
      <c r="J13" s="118"/>
      <c r="K13" s="118">
        <v>93600</v>
      </c>
      <c r="L13" s="118">
        <v>93600</v>
      </c>
      <c r="M13" s="118"/>
      <c r="N13" s="118"/>
      <c r="O13" s="118"/>
      <c r="P13" s="118"/>
      <c r="Q13" s="118"/>
      <c r="R13" s="118"/>
      <c r="S13" s="118"/>
      <c r="T13" s="118"/>
      <c r="U13" s="125"/>
    </row>
    <row r="14" ht="19.5" customHeight="1" spans="1:21">
      <c r="A14" s="106" t="s">
        <v>206</v>
      </c>
      <c r="B14" s="104" t="s">
        <v>206</v>
      </c>
      <c r="C14" s="104" t="s">
        <v>446</v>
      </c>
      <c r="D14" s="104" t="s">
        <v>66</v>
      </c>
      <c r="E14" s="104" t="s">
        <v>88</v>
      </c>
      <c r="F14" s="107" t="s">
        <v>89</v>
      </c>
      <c r="G14" s="107" t="s">
        <v>1518</v>
      </c>
      <c r="H14" s="107" t="s">
        <v>1517</v>
      </c>
      <c r="I14" s="118">
        <v>230300</v>
      </c>
      <c r="J14" s="118"/>
      <c r="K14" s="118">
        <v>230300</v>
      </c>
      <c r="L14" s="118">
        <v>230300</v>
      </c>
      <c r="M14" s="118"/>
      <c r="N14" s="118"/>
      <c r="O14" s="118"/>
      <c r="P14" s="118"/>
      <c r="Q14" s="118"/>
      <c r="R14" s="118"/>
      <c r="S14" s="118"/>
      <c r="T14" s="118"/>
      <c r="U14" s="125"/>
    </row>
    <row r="15" ht="19.5" customHeight="1" spans="1:21">
      <c r="A15" s="106" t="s">
        <v>206</v>
      </c>
      <c r="B15" s="104" t="s">
        <v>206</v>
      </c>
      <c r="C15" s="104" t="s">
        <v>467</v>
      </c>
      <c r="D15" s="104" t="s">
        <v>66</v>
      </c>
      <c r="E15" s="104" t="s">
        <v>88</v>
      </c>
      <c r="F15" s="107" t="s">
        <v>89</v>
      </c>
      <c r="G15" s="107" t="s">
        <v>1519</v>
      </c>
      <c r="H15" s="107" t="s">
        <v>1517</v>
      </c>
      <c r="I15" s="118">
        <v>30000</v>
      </c>
      <c r="J15" s="118"/>
      <c r="K15" s="118">
        <v>30000</v>
      </c>
      <c r="L15" s="118">
        <v>30000</v>
      </c>
      <c r="M15" s="118"/>
      <c r="N15" s="118"/>
      <c r="O15" s="118"/>
      <c r="P15" s="118"/>
      <c r="Q15" s="118"/>
      <c r="R15" s="118"/>
      <c r="S15" s="118"/>
      <c r="T15" s="118"/>
      <c r="U15" s="125"/>
    </row>
    <row r="16" ht="19.5" customHeight="1" spans="1:21">
      <c r="A16" s="106" t="s">
        <v>206</v>
      </c>
      <c r="B16" s="104" t="s">
        <v>206</v>
      </c>
      <c r="C16" s="104" t="s">
        <v>463</v>
      </c>
      <c r="D16" s="104" t="s">
        <v>66</v>
      </c>
      <c r="E16" s="104" t="s">
        <v>88</v>
      </c>
      <c r="F16" s="107" t="s">
        <v>89</v>
      </c>
      <c r="G16" s="107" t="s">
        <v>1520</v>
      </c>
      <c r="H16" s="107" t="s">
        <v>1521</v>
      </c>
      <c r="I16" s="118">
        <v>100000</v>
      </c>
      <c r="J16" s="118"/>
      <c r="K16" s="118">
        <v>100000</v>
      </c>
      <c r="L16" s="118">
        <v>100000</v>
      </c>
      <c r="M16" s="118"/>
      <c r="N16" s="118"/>
      <c r="O16" s="118"/>
      <c r="P16" s="118"/>
      <c r="Q16" s="118"/>
      <c r="R16" s="118"/>
      <c r="S16" s="118"/>
      <c r="T16" s="118"/>
      <c r="U16" s="125"/>
    </row>
    <row r="17" ht="19.5" customHeight="1" spans="1:21">
      <c r="A17" s="106" t="s">
        <v>206</v>
      </c>
      <c r="B17" s="104" t="s">
        <v>206</v>
      </c>
      <c r="C17" s="104" t="s">
        <v>483</v>
      </c>
      <c r="D17" s="104" t="s">
        <v>66</v>
      </c>
      <c r="E17" s="104" t="s">
        <v>88</v>
      </c>
      <c r="F17" s="107" t="s">
        <v>89</v>
      </c>
      <c r="G17" s="107" t="s">
        <v>1522</v>
      </c>
      <c r="H17" s="107" t="s">
        <v>1523</v>
      </c>
      <c r="I17" s="118">
        <v>40000</v>
      </c>
      <c r="J17" s="118"/>
      <c r="K17" s="118">
        <v>40000</v>
      </c>
      <c r="L17" s="118">
        <v>40000</v>
      </c>
      <c r="M17" s="118"/>
      <c r="N17" s="118"/>
      <c r="O17" s="118"/>
      <c r="P17" s="118"/>
      <c r="Q17" s="118"/>
      <c r="R17" s="118"/>
      <c r="S17" s="118"/>
      <c r="T17" s="118"/>
      <c r="U17" s="125"/>
    </row>
    <row r="18" ht="19.5" customHeight="1" spans="1:21">
      <c r="A18" s="106" t="s">
        <v>206</v>
      </c>
      <c r="B18" s="104" t="s">
        <v>206</v>
      </c>
      <c r="C18" s="104" t="s">
        <v>444</v>
      </c>
      <c r="D18" s="104" t="s">
        <v>66</v>
      </c>
      <c r="E18" s="104" t="s">
        <v>88</v>
      </c>
      <c r="F18" s="107" t="s">
        <v>89</v>
      </c>
      <c r="G18" s="107" t="s">
        <v>1524</v>
      </c>
      <c r="H18" s="107" t="s">
        <v>1525</v>
      </c>
      <c r="I18" s="118">
        <v>50000</v>
      </c>
      <c r="J18" s="118"/>
      <c r="K18" s="118">
        <v>50000</v>
      </c>
      <c r="L18" s="118">
        <v>50000</v>
      </c>
      <c r="M18" s="118"/>
      <c r="N18" s="118"/>
      <c r="O18" s="118"/>
      <c r="P18" s="118"/>
      <c r="Q18" s="118"/>
      <c r="R18" s="118"/>
      <c r="S18" s="118"/>
      <c r="T18" s="118"/>
      <c r="U18" s="125"/>
    </row>
    <row r="19" ht="19.5" customHeight="1" spans="1:21">
      <c r="A19" s="106" t="s">
        <v>206</v>
      </c>
      <c r="B19" s="104" t="s">
        <v>206</v>
      </c>
      <c r="C19" s="104" t="s">
        <v>429</v>
      </c>
      <c r="D19" s="104" t="s">
        <v>66</v>
      </c>
      <c r="E19" s="104" t="s">
        <v>88</v>
      </c>
      <c r="F19" s="107" t="s">
        <v>89</v>
      </c>
      <c r="G19" s="107" t="s">
        <v>1526</v>
      </c>
      <c r="H19" s="107" t="s">
        <v>1517</v>
      </c>
      <c r="I19" s="118">
        <v>34000</v>
      </c>
      <c r="J19" s="118"/>
      <c r="K19" s="118">
        <v>34000</v>
      </c>
      <c r="L19" s="118">
        <v>34000</v>
      </c>
      <c r="M19" s="118"/>
      <c r="N19" s="118"/>
      <c r="O19" s="118"/>
      <c r="P19" s="118"/>
      <c r="Q19" s="118"/>
      <c r="R19" s="118"/>
      <c r="S19" s="118"/>
      <c r="T19" s="118"/>
      <c r="U19" s="125"/>
    </row>
    <row r="20" ht="19.5" customHeight="1" spans="1:21">
      <c r="A20" s="106" t="s">
        <v>206</v>
      </c>
      <c r="B20" s="104" t="s">
        <v>206</v>
      </c>
      <c r="C20" s="104" t="s">
        <v>457</v>
      </c>
      <c r="D20" s="104" t="s">
        <v>66</v>
      </c>
      <c r="E20" s="104" t="s">
        <v>88</v>
      </c>
      <c r="F20" s="107" t="s">
        <v>89</v>
      </c>
      <c r="G20" s="107" t="s">
        <v>1527</v>
      </c>
      <c r="H20" s="107" t="s">
        <v>1528</v>
      </c>
      <c r="I20" s="118">
        <v>396000</v>
      </c>
      <c r="J20" s="118"/>
      <c r="K20" s="118">
        <v>396000</v>
      </c>
      <c r="L20" s="118">
        <v>396000</v>
      </c>
      <c r="M20" s="118"/>
      <c r="N20" s="118"/>
      <c r="O20" s="118"/>
      <c r="P20" s="118"/>
      <c r="Q20" s="118"/>
      <c r="R20" s="118"/>
      <c r="S20" s="118"/>
      <c r="T20" s="118"/>
      <c r="U20" s="125"/>
    </row>
    <row r="21" ht="19.5" customHeight="1" spans="1:21">
      <c r="A21" s="106" t="s">
        <v>206</v>
      </c>
      <c r="B21" s="104" t="s">
        <v>206</v>
      </c>
      <c r="C21" s="104" t="s">
        <v>457</v>
      </c>
      <c r="D21" s="104" t="s">
        <v>66</v>
      </c>
      <c r="E21" s="104" t="s">
        <v>88</v>
      </c>
      <c r="F21" s="107" t="s">
        <v>89</v>
      </c>
      <c r="G21" s="107" t="s">
        <v>1529</v>
      </c>
      <c r="H21" s="107" t="s">
        <v>1517</v>
      </c>
      <c r="I21" s="118">
        <v>4000</v>
      </c>
      <c r="J21" s="118"/>
      <c r="K21" s="118">
        <v>4000</v>
      </c>
      <c r="L21" s="118">
        <v>4000</v>
      </c>
      <c r="M21" s="118"/>
      <c r="N21" s="118"/>
      <c r="O21" s="118"/>
      <c r="P21" s="118"/>
      <c r="Q21" s="118"/>
      <c r="R21" s="118"/>
      <c r="S21" s="118"/>
      <c r="T21" s="118"/>
      <c r="U21" s="125"/>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topLeftCell="A30" workbookViewId="0">
      <selection activeCell="D20" sqref="D20"/>
    </sheetView>
  </sheetViews>
  <sheetFormatPr defaultColWidth="10" defaultRowHeight="14.25" customHeight="1"/>
  <cols>
    <col min="1" max="1" width="21.1666666666667" style="27" customWidth="1"/>
    <col min="2" max="2" width="27.3333333333333" style="27" customWidth="1"/>
    <col min="3" max="3" width="25.5" style="27" customWidth="1"/>
    <col min="4" max="4" width="18.1666666666667" style="27" customWidth="1"/>
    <col min="5" max="5" width="36.8333333333333" style="27" customWidth="1"/>
    <col min="6" max="6" width="18" style="27" customWidth="1"/>
    <col min="7" max="7" width="19.1666666666667" style="27" customWidth="1"/>
    <col min="8" max="8" width="34.5" style="27" customWidth="1"/>
    <col min="9" max="9" width="35.6666666666667" style="27" customWidth="1"/>
    <col min="10" max="10" width="27.8333333333333" style="27" customWidth="1"/>
    <col min="11" max="11" width="10" style="27" customWidth="1"/>
    <col min="12" max="16384" width="10" style="27"/>
  </cols>
  <sheetData>
    <row r="1" ht="15" customHeight="1" spans="1:10">
      <c r="A1" s="28"/>
      <c r="B1" s="28"/>
      <c r="C1" s="28"/>
      <c r="D1" s="28"/>
      <c r="E1" s="28"/>
      <c r="F1" s="28"/>
      <c r="G1" s="28"/>
      <c r="H1" s="28"/>
      <c r="I1" s="28"/>
      <c r="J1" s="82"/>
    </row>
    <row r="2" ht="41.25" customHeight="1" spans="1:10">
      <c r="A2" s="28" t="s">
        <v>1530</v>
      </c>
      <c r="B2" s="29"/>
      <c r="C2" s="29"/>
      <c r="D2" s="29"/>
      <c r="E2" s="29"/>
      <c r="F2" s="29"/>
      <c r="G2" s="29"/>
      <c r="H2" s="29"/>
      <c r="I2" s="29"/>
      <c r="J2" s="29"/>
    </row>
    <row r="3" ht="17.25" customHeight="1" spans="1:10">
      <c r="A3" s="30" t="s">
        <v>1</v>
      </c>
      <c r="B3" s="30"/>
      <c r="C3" s="31"/>
      <c r="D3" s="32"/>
      <c r="E3" s="32"/>
      <c r="F3" s="32"/>
      <c r="G3" s="32"/>
      <c r="H3" s="32"/>
      <c r="I3" s="32"/>
      <c r="J3" s="82" t="s">
        <v>2</v>
      </c>
    </row>
    <row r="4" ht="30" customHeight="1" spans="1:10">
      <c r="A4" s="33" t="s">
        <v>1531</v>
      </c>
      <c r="B4" s="34">
        <v>361301</v>
      </c>
      <c r="C4" s="35"/>
      <c r="D4" s="35"/>
      <c r="E4" s="36"/>
      <c r="F4" s="37" t="s">
        <v>1532</v>
      </c>
      <c r="G4" s="36"/>
      <c r="H4" s="38" t="s">
        <v>206</v>
      </c>
      <c r="I4" s="35"/>
      <c r="J4" s="36"/>
    </row>
    <row r="5" ht="32.25" customHeight="1" spans="1:10">
      <c r="A5" s="39" t="s">
        <v>1533</v>
      </c>
      <c r="B5" s="40"/>
      <c r="C5" s="40"/>
      <c r="D5" s="40"/>
      <c r="E5" s="40"/>
      <c r="F5" s="40"/>
      <c r="G5" s="40"/>
      <c r="H5" s="40"/>
      <c r="I5" s="83"/>
      <c r="J5" s="84" t="s">
        <v>1534</v>
      </c>
    </row>
    <row r="6" ht="99.75" customHeight="1" spans="1:10">
      <c r="A6" s="41" t="s">
        <v>1535</v>
      </c>
      <c r="B6" s="42" t="s">
        <v>1536</v>
      </c>
      <c r="C6" s="43" t="s">
        <v>1537</v>
      </c>
      <c r="D6" s="44"/>
      <c r="E6" s="44"/>
      <c r="F6" s="44"/>
      <c r="G6" s="44"/>
      <c r="H6" s="44"/>
      <c r="I6" s="85"/>
      <c r="J6" s="86" t="s">
        <v>1538</v>
      </c>
    </row>
    <row r="7" ht="99.75" customHeight="1" spans="1:10">
      <c r="A7" s="45"/>
      <c r="B7" s="42" t="s">
        <v>1539</v>
      </c>
      <c r="C7" s="46" t="s">
        <v>1540</v>
      </c>
      <c r="D7" s="47"/>
      <c r="E7" s="47"/>
      <c r="F7" s="47"/>
      <c r="G7" s="47"/>
      <c r="H7" s="47"/>
      <c r="I7" s="87"/>
      <c r="J7" s="86" t="s">
        <v>1541</v>
      </c>
    </row>
    <row r="8" ht="75" customHeight="1" spans="1:10">
      <c r="A8" s="42" t="s">
        <v>1542</v>
      </c>
      <c r="B8" s="48" t="s">
        <v>1543</v>
      </c>
      <c r="C8" s="49" t="s">
        <v>1544</v>
      </c>
      <c r="D8" s="50"/>
      <c r="E8" s="50"/>
      <c r="F8" s="50"/>
      <c r="G8" s="50"/>
      <c r="H8" s="50"/>
      <c r="I8" s="88"/>
      <c r="J8" s="89" t="s">
        <v>1545</v>
      </c>
    </row>
    <row r="9" ht="32.25" customHeight="1" spans="1:10">
      <c r="A9" s="51" t="s">
        <v>1546</v>
      </c>
      <c r="B9" s="52"/>
      <c r="C9" s="52"/>
      <c r="D9" s="52"/>
      <c r="E9" s="52"/>
      <c r="F9" s="52"/>
      <c r="G9" s="52"/>
      <c r="H9" s="52"/>
      <c r="I9" s="52"/>
      <c r="J9" s="90"/>
    </row>
    <row r="10" ht="32.25" customHeight="1" spans="1:10">
      <c r="A10" s="53" t="s">
        <v>1547</v>
      </c>
      <c r="B10" s="54"/>
      <c r="C10" s="55" t="s">
        <v>1548</v>
      </c>
      <c r="D10" s="56"/>
      <c r="E10" s="56"/>
      <c r="F10" s="56" t="s">
        <v>1549</v>
      </c>
      <c r="G10" s="57"/>
      <c r="H10" s="39" t="s">
        <v>1550</v>
      </c>
      <c r="I10" s="40"/>
      <c r="J10" s="83"/>
    </row>
    <row r="11" ht="32.25" customHeight="1" spans="1:10">
      <c r="A11" s="58"/>
      <c r="B11" s="59"/>
      <c r="C11" s="60"/>
      <c r="D11" s="61"/>
      <c r="E11" s="61"/>
      <c r="F11" s="61"/>
      <c r="G11" s="62"/>
      <c r="H11" s="42" t="s">
        <v>1551</v>
      </c>
      <c r="I11" s="42" t="s">
        <v>1552</v>
      </c>
      <c r="J11" s="42" t="s">
        <v>1553</v>
      </c>
    </row>
    <row r="12" ht="24" customHeight="1" spans="1:10">
      <c r="A12" s="63" t="s">
        <v>64</v>
      </c>
      <c r="B12" s="64"/>
      <c r="C12" s="64"/>
      <c r="D12" s="64"/>
      <c r="E12" s="64"/>
      <c r="F12" s="64"/>
      <c r="G12" s="65"/>
      <c r="H12" s="66">
        <f>H13+H14+H15</f>
        <v>44427005.28</v>
      </c>
      <c r="I12" s="66">
        <f>I13+I14+I15</f>
        <v>44427005.28</v>
      </c>
      <c r="J12" s="66" t="s">
        <v>520</v>
      </c>
    </row>
    <row r="13" s="27" customFormat="1" ht="24" customHeight="1" spans="1:10">
      <c r="A13" s="67" t="s">
        <v>1554</v>
      </c>
      <c r="B13" s="67"/>
      <c r="C13" s="67" t="s">
        <v>1554</v>
      </c>
      <c r="D13" s="67"/>
      <c r="E13" s="67"/>
      <c r="F13" s="67"/>
      <c r="G13" s="67"/>
      <c r="H13" s="66">
        <v>11841389.48</v>
      </c>
      <c r="I13" s="66">
        <v>11841389.48</v>
      </c>
      <c r="J13" s="66"/>
    </row>
    <row r="14" s="27" customFormat="1" ht="24" customHeight="1" spans="1:10">
      <c r="A14" s="67" t="s">
        <v>1555</v>
      </c>
      <c r="B14" s="67"/>
      <c r="C14" s="67" t="s">
        <v>1555</v>
      </c>
      <c r="D14" s="67"/>
      <c r="E14" s="67"/>
      <c r="F14" s="67"/>
      <c r="G14" s="67"/>
      <c r="H14" s="66">
        <v>26152390.6</v>
      </c>
      <c r="I14" s="66">
        <v>26152390.6</v>
      </c>
      <c r="J14" s="66"/>
    </row>
    <row r="15" ht="34.5" customHeight="1" spans="1:10">
      <c r="A15" s="68" t="s">
        <v>1555</v>
      </c>
      <c r="B15" s="68"/>
      <c r="C15" s="68" t="s">
        <v>1555</v>
      </c>
      <c r="D15" s="68"/>
      <c r="E15" s="68"/>
      <c r="F15" s="68"/>
      <c r="G15" s="68"/>
      <c r="H15" s="69">
        <v>6433225.2</v>
      </c>
      <c r="I15" s="69">
        <v>6433225.2</v>
      </c>
      <c r="J15" s="69" t="s">
        <v>520</v>
      </c>
    </row>
    <row r="16" ht="32.25" customHeight="1" spans="1:10">
      <c r="A16" s="70" t="s">
        <v>1556</v>
      </c>
      <c r="B16" s="71"/>
      <c r="C16" s="71"/>
      <c r="D16" s="71"/>
      <c r="E16" s="71"/>
      <c r="F16" s="71"/>
      <c r="G16" s="71"/>
      <c r="H16" s="72"/>
      <c r="I16" s="72"/>
      <c r="J16" s="91"/>
    </row>
    <row r="17" ht="32.25" customHeight="1" spans="1:10">
      <c r="A17" s="73" t="s">
        <v>1557</v>
      </c>
      <c r="B17" s="74"/>
      <c r="C17" s="74"/>
      <c r="D17" s="74"/>
      <c r="E17" s="74"/>
      <c r="F17" s="74"/>
      <c r="G17" s="75"/>
      <c r="H17" s="76" t="s">
        <v>1558</v>
      </c>
      <c r="I17" s="92" t="s">
        <v>593</v>
      </c>
      <c r="J17" s="76" t="s">
        <v>1559</v>
      </c>
    </row>
    <row r="18" ht="36" customHeight="1" spans="1:10">
      <c r="A18" s="77" t="s">
        <v>586</v>
      </c>
      <c r="B18" s="77" t="s">
        <v>1560</v>
      </c>
      <c r="C18" s="78" t="s">
        <v>588</v>
      </c>
      <c r="D18" s="78" t="s">
        <v>589</v>
      </c>
      <c r="E18" s="78" t="s">
        <v>590</v>
      </c>
      <c r="F18" s="78" t="s">
        <v>591</v>
      </c>
      <c r="G18" s="78" t="s">
        <v>592</v>
      </c>
      <c r="H18" s="79"/>
      <c r="I18" s="79"/>
      <c r="J18" s="79"/>
    </row>
    <row r="19" ht="32.25" customHeight="1" spans="1:10">
      <c r="A19" s="80" t="s">
        <v>1561</v>
      </c>
      <c r="B19" s="80" t="s">
        <v>597</v>
      </c>
      <c r="C19" s="80" t="s">
        <v>1562</v>
      </c>
      <c r="D19" s="80" t="s">
        <v>1563</v>
      </c>
      <c r="E19" s="80" t="s">
        <v>797</v>
      </c>
      <c r="F19" s="80" t="s">
        <v>801</v>
      </c>
      <c r="G19" s="80" t="s">
        <v>601</v>
      </c>
      <c r="H19" s="81" t="s">
        <v>1564</v>
      </c>
      <c r="I19" s="80" t="s">
        <v>1562</v>
      </c>
      <c r="J19" s="81" t="s">
        <v>1565</v>
      </c>
    </row>
    <row r="20" ht="32.25" customHeight="1" spans="1:10">
      <c r="A20" s="80" t="s">
        <v>1561</v>
      </c>
      <c r="B20" s="80" t="s">
        <v>597</v>
      </c>
      <c r="C20" s="80" t="s">
        <v>1566</v>
      </c>
      <c r="D20" s="80" t="s">
        <v>1563</v>
      </c>
      <c r="E20" s="80" t="s">
        <v>539</v>
      </c>
      <c r="F20" s="80" t="s">
        <v>661</v>
      </c>
      <c r="G20" s="80" t="s">
        <v>601</v>
      </c>
      <c r="H20" s="81" t="s">
        <v>1567</v>
      </c>
      <c r="I20" s="80" t="s">
        <v>1566</v>
      </c>
      <c r="J20" s="81" t="s">
        <v>1565</v>
      </c>
    </row>
    <row r="21" ht="32.25" customHeight="1" spans="1:10">
      <c r="A21" s="80" t="s">
        <v>1561</v>
      </c>
      <c r="B21" s="80" t="s">
        <v>597</v>
      </c>
      <c r="C21" s="80" t="s">
        <v>1568</v>
      </c>
      <c r="D21" s="80" t="s">
        <v>1563</v>
      </c>
      <c r="E21" s="80" t="s">
        <v>766</v>
      </c>
      <c r="F21" s="80" t="s">
        <v>641</v>
      </c>
      <c r="G21" s="80" t="s">
        <v>601</v>
      </c>
      <c r="H21" s="81" t="s">
        <v>1569</v>
      </c>
      <c r="I21" s="80" t="s">
        <v>1568</v>
      </c>
      <c r="J21" s="81" t="s">
        <v>1565</v>
      </c>
    </row>
    <row r="22" ht="32.25" customHeight="1" spans="1:10">
      <c r="A22" s="80" t="s">
        <v>1561</v>
      </c>
      <c r="B22" s="80" t="s">
        <v>597</v>
      </c>
      <c r="C22" s="80" t="s">
        <v>1570</v>
      </c>
      <c r="D22" s="80" t="s">
        <v>1563</v>
      </c>
      <c r="E22" s="80" t="s">
        <v>1571</v>
      </c>
      <c r="F22" s="80" t="s">
        <v>661</v>
      </c>
      <c r="G22" s="80" t="s">
        <v>601</v>
      </c>
      <c r="H22" s="81" t="s">
        <v>1572</v>
      </c>
      <c r="I22" s="80" t="s">
        <v>1570</v>
      </c>
      <c r="J22" s="81" t="s">
        <v>1565</v>
      </c>
    </row>
    <row r="23" ht="32.25" customHeight="1" spans="1:10">
      <c r="A23" s="80" t="s">
        <v>1561</v>
      </c>
      <c r="B23" s="80" t="s">
        <v>597</v>
      </c>
      <c r="C23" s="80" t="s">
        <v>796</v>
      </c>
      <c r="D23" s="80" t="s">
        <v>1563</v>
      </c>
      <c r="E23" s="80" t="s">
        <v>604</v>
      </c>
      <c r="F23" s="80" t="s">
        <v>600</v>
      </c>
      <c r="G23" s="80" t="s">
        <v>601</v>
      </c>
      <c r="H23" s="81" t="s">
        <v>1573</v>
      </c>
      <c r="I23" s="80" t="s">
        <v>796</v>
      </c>
      <c r="J23" s="81" t="s">
        <v>1565</v>
      </c>
    </row>
    <row r="24" ht="32.25" customHeight="1" spans="1:10">
      <c r="A24" s="80" t="s">
        <v>1561</v>
      </c>
      <c r="B24" s="80" t="s">
        <v>597</v>
      </c>
      <c r="C24" s="80" t="s">
        <v>1574</v>
      </c>
      <c r="D24" s="80" t="s">
        <v>1563</v>
      </c>
      <c r="E24" s="80" t="s">
        <v>1575</v>
      </c>
      <c r="F24" s="80" t="s">
        <v>661</v>
      </c>
      <c r="G24" s="80" t="s">
        <v>601</v>
      </c>
      <c r="H24" s="81" t="s">
        <v>1576</v>
      </c>
      <c r="I24" s="80" t="s">
        <v>1574</v>
      </c>
      <c r="J24" s="81" t="s">
        <v>1565</v>
      </c>
    </row>
    <row r="25" ht="32.25" customHeight="1" spans="1:10">
      <c r="A25" s="80" t="s">
        <v>1561</v>
      </c>
      <c r="B25" s="80" t="s">
        <v>597</v>
      </c>
      <c r="C25" s="80" t="s">
        <v>1577</v>
      </c>
      <c r="D25" s="80" t="s">
        <v>1563</v>
      </c>
      <c r="E25" s="80" t="s">
        <v>1578</v>
      </c>
      <c r="F25" s="80" t="s">
        <v>661</v>
      </c>
      <c r="G25" s="80" t="s">
        <v>601</v>
      </c>
      <c r="H25" s="81" t="s">
        <v>1576</v>
      </c>
      <c r="I25" s="80" t="s">
        <v>1577</v>
      </c>
      <c r="J25" s="81" t="s">
        <v>1565</v>
      </c>
    </row>
    <row r="26" ht="32.25" customHeight="1" spans="1:10">
      <c r="A26" s="80" t="s">
        <v>1561</v>
      </c>
      <c r="B26" s="80" t="s">
        <v>597</v>
      </c>
      <c r="C26" s="80" t="s">
        <v>1579</v>
      </c>
      <c r="D26" s="80" t="s">
        <v>1563</v>
      </c>
      <c r="E26" s="80" t="s">
        <v>1580</v>
      </c>
      <c r="F26" s="80" t="s">
        <v>661</v>
      </c>
      <c r="G26" s="80" t="s">
        <v>601</v>
      </c>
      <c r="H26" s="81" t="s">
        <v>1581</v>
      </c>
      <c r="I26" s="80" t="s">
        <v>1579</v>
      </c>
      <c r="J26" s="81" t="s">
        <v>1565</v>
      </c>
    </row>
    <row r="27" ht="32.25" customHeight="1" spans="1:10">
      <c r="A27" s="80" t="s">
        <v>1561</v>
      </c>
      <c r="B27" s="80" t="s">
        <v>597</v>
      </c>
      <c r="C27" s="80" t="s">
        <v>1381</v>
      </c>
      <c r="D27" s="80" t="s">
        <v>1563</v>
      </c>
      <c r="E27" s="80" t="s">
        <v>380</v>
      </c>
      <c r="F27" s="80" t="s">
        <v>600</v>
      </c>
      <c r="G27" s="80" t="s">
        <v>601</v>
      </c>
      <c r="H27" s="81" t="s">
        <v>1573</v>
      </c>
      <c r="I27" s="80" t="s">
        <v>1381</v>
      </c>
      <c r="J27" s="81" t="s">
        <v>1565</v>
      </c>
    </row>
    <row r="28" ht="32.25" customHeight="1" spans="1:10">
      <c r="A28" s="80" t="s">
        <v>1561</v>
      </c>
      <c r="B28" s="80" t="s">
        <v>618</v>
      </c>
      <c r="C28" s="80" t="s">
        <v>1582</v>
      </c>
      <c r="D28" s="80" t="s">
        <v>1563</v>
      </c>
      <c r="E28" s="80" t="s">
        <v>730</v>
      </c>
      <c r="F28" s="80" t="s">
        <v>622</v>
      </c>
      <c r="G28" s="80" t="s">
        <v>601</v>
      </c>
      <c r="H28" s="81" t="s">
        <v>1583</v>
      </c>
      <c r="I28" s="80" t="s">
        <v>1582</v>
      </c>
      <c r="J28" s="81" t="s">
        <v>1565</v>
      </c>
    </row>
    <row r="29" ht="32.25" customHeight="1" spans="1:10">
      <c r="A29" s="80" t="s">
        <v>1561</v>
      </c>
      <c r="B29" s="80" t="s">
        <v>618</v>
      </c>
      <c r="C29" s="80" t="s">
        <v>1584</v>
      </c>
      <c r="D29" s="80" t="s">
        <v>1563</v>
      </c>
      <c r="E29" s="80" t="s">
        <v>621</v>
      </c>
      <c r="F29" s="80" t="s">
        <v>622</v>
      </c>
      <c r="G29" s="80" t="s">
        <v>601</v>
      </c>
      <c r="H29" s="81" t="s">
        <v>1583</v>
      </c>
      <c r="I29" s="80" t="s">
        <v>1584</v>
      </c>
      <c r="J29" s="81" t="s">
        <v>1565</v>
      </c>
    </row>
    <row r="30" ht="32.25" customHeight="1" spans="1:10">
      <c r="A30" s="80" t="s">
        <v>1561</v>
      </c>
      <c r="B30" s="80" t="s">
        <v>618</v>
      </c>
      <c r="C30" s="80" t="s">
        <v>1585</v>
      </c>
      <c r="D30" s="80" t="s">
        <v>1563</v>
      </c>
      <c r="E30" s="80" t="s">
        <v>630</v>
      </c>
      <c r="F30" s="80" t="s">
        <v>622</v>
      </c>
      <c r="G30" s="80" t="s">
        <v>601</v>
      </c>
      <c r="H30" s="81" t="s">
        <v>1583</v>
      </c>
      <c r="I30" s="80" t="s">
        <v>1585</v>
      </c>
      <c r="J30" s="81" t="s">
        <v>1565</v>
      </c>
    </row>
    <row r="31" ht="32.25" customHeight="1" spans="1:10">
      <c r="A31" s="80" t="s">
        <v>1561</v>
      </c>
      <c r="B31" s="80" t="s">
        <v>618</v>
      </c>
      <c r="C31" s="80" t="s">
        <v>1586</v>
      </c>
      <c r="D31" s="80" t="s">
        <v>1563</v>
      </c>
      <c r="E31" s="80" t="s">
        <v>621</v>
      </c>
      <c r="F31" s="80" t="s">
        <v>622</v>
      </c>
      <c r="G31" s="80" t="s">
        <v>601</v>
      </c>
      <c r="H31" s="81" t="s">
        <v>1583</v>
      </c>
      <c r="I31" s="80" t="s">
        <v>1586</v>
      </c>
      <c r="J31" s="81" t="s">
        <v>1565</v>
      </c>
    </row>
    <row r="32" ht="32.25" customHeight="1" spans="1:10">
      <c r="A32" s="80" t="s">
        <v>1561</v>
      </c>
      <c r="B32" s="80" t="s">
        <v>618</v>
      </c>
      <c r="C32" s="80" t="s">
        <v>1587</v>
      </c>
      <c r="D32" s="80" t="s">
        <v>1563</v>
      </c>
      <c r="E32" s="80" t="s">
        <v>1588</v>
      </c>
      <c r="F32" s="80" t="s">
        <v>622</v>
      </c>
      <c r="G32" s="80" t="s">
        <v>601</v>
      </c>
      <c r="H32" s="81" t="s">
        <v>1583</v>
      </c>
      <c r="I32" s="80" t="s">
        <v>1587</v>
      </c>
      <c r="J32" s="81" t="s">
        <v>1565</v>
      </c>
    </row>
    <row r="33" ht="32.25" customHeight="1" spans="1:10">
      <c r="A33" s="80" t="s">
        <v>1561</v>
      </c>
      <c r="B33" s="80" t="s">
        <v>618</v>
      </c>
      <c r="C33" s="80" t="s">
        <v>1589</v>
      </c>
      <c r="D33" s="80" t="s">
        <v>1563</v>
      </c>
      <c r="E33" s="80" t="s">
        <v>1590</v>
      </c>
      <c r="F33" s="80" t="s">
        <v>1591</v>
      </c>
      <c r="G33" s="80" t="s">
        <v>601</v>
      </c>
      <c r="H33" s="81" t="s">
        <v>1592</v>
      </c>
      <c r="I33" s="80" t="s">
        <v>1589</v>
      </c>
      <c r="J33" s="81" t="s">
        <v>1565</v>
      </c>
    </row>
    <row r="34" ht="32.25" customHeight="1" spans="1:10">
      <c r="A34" s="80" t="s">
        <v>1561</v>
      </c>
      <c r="B34" s="80" t="s">
        <v>618</v>
      </c>
      <c r="C34" s="80" t="s">
        <v>1593</v>
      </c>
      <c r="D34" s="80" t="s">
        <v>1563</v>
      </c>
      <c r="E34" s="80" t="s">
        <v>621</v>
      </c>
      <c r="F34" s="80" t="s">
        <v>622</v>
      </c>
      <c r="G34" s="80" t="s">
        <v>601</v>
      </c>
      <c r="H34" s="81" t="s">
        <v>1583</v>
      </c>
      <c r="I34" s="80" t="s">
        <v>1593</v>
      </c>
      <c r="J34" s="81" t="s">
        <v>1565</v>
      </c>
    </row>
    <row r="35" ht="32.25" customHeight="1" spans="1:10">
      <c r="A35" s="80" t="s">
        <v>1561</v>
      </c>
      <c r="B35" s="80" t="s">
        <v>644</v>
      </c>
      <c r="C35" s="80" t="s">
        <v>1594</v>
      </c>
      <c r="D35" s="80" t="s">
        <v>1595</v>
      </c>
      <c r="E35" s="80" t="s">
        <v>1596</v>
      </c>
      <c r="F35" s="80" t="s">
        <v>647</v>
      </c>
      <c r="G35" s="80" t="s">
        <v>601</v>
      </c>
      <c r="H35" s="81" t="s">
        <v>1597</v>
      </c>
      <c r="I35" s="80" t="s">
        <v>1594</v>
      </c>
      <c r="J35" s="81" t="s">
        <v>1565</v>
      </c>
    </row>
    <row r="36" ht="32.25" customHeight="1" spans="1:10">
      <c r="A36" s="80" t="s">
        <v>1561</v>
      </c>
      <c r="B36" s="80" t="s">
        <v>644</v>
      </c>
      <c r="C36" s="80" t="s">
        <v>1598</v>
      </c>
      <c r="D36" s="80" t="s">
        <v>1595</v>
      </c>
      <c r="E36" s="80" t="s">
        <v>1599</v>
      </c>
      <c r="F36" s="80" t="s">
        <v>647</v>
      </c>
      <c r="G36" s="80" t="s">
        <v>601</v>
      </c>
      <c r="H36" s="81" t="s">
        <v>1597</v>
      </c>
      <c r="I36" s="80" t="s">
        <v>1598</v>
      </c>
      <c r="J36" s="81" t="s">
        <v>1565</v>
      </c>
    </row>
    <row r="37" ht="32.25" customHeight="1" spans="1:10">
      <c r="A37" s="80" t="s">
        <v>1561</v>
      </c>
      <c r="B37" s="80" t="s">
        <v>648</v>
      </c>
      <c r="C37" s="80" t="s">
        <v>1600</v>
      </c>
      <c r="D37" s="80" t="s">
        <v>1595</v>
      </c>
      <c r="E37" s="80">
        <v>54305221.2</v>
      </c>
      <c r="F37" s="80" t="s">
        <v>697</v>
      </c>
      <c r="G37" s="80" t="s">
        <v>601</v>
      </c>
      <c r="H37" s="81" t="s">
        <v>1601</v>
      </c>
      <c r="I37" s="80" t="s">
        <v>1600</v>
      </c>
      <c r="J37" s="81" t="s">
        <v>1565</v>
      </c>
    </row>
    <row r="38" ht="32.25" customHeight="1" spans="1:10">
      <c r="A38" s="80" t="s">
        <v>1561</v>
      </c>
      <c r="B38" s="80" t="s">
        <v>648</v>
      </c>
      <c r="C38" s="80" t="s">
        <v>1602</v>
      </c>
      <c r="D38" s="80" t="s">
        <v>1595</v>
      </c>
      <c r="E38" s="80">
        <v>40292560.6</v>
      </c>
      <c r="F38" s="80" t="s">
        <v>697</v>
      </c>
      <c r="G38" s="80" t="s">
        <v>601</v>
      </c>
      <c r="H38" s="81" t="s">
        <v>1601</v>
      </c>
      <c r="I38" s="80" t="s">
        <v>1602</v>
      </c>
      <c r="J38" s="81" t="s">
        <v>1565</v>
      </c>
    </row>
    <row r="39" ht="32.25" customHeight="1" spans="1:10">
      <c r="A39" s="80" t="s">
        <v>1603</v>
      </c>
      <c r="B39" s="80" t="s">
        <v>833</v>
      </c>
      <c r="C39" s="80" t="s">
        <v>1604</v>
      </c>
      <c r="D39" s="80" t="s">
        <v>620</v>
      </c>
      <c r="E39" s="80" t="s">
        <v>1169</v>
      </c>
      <c r="F39" s="80" t="s">
        <v>1605</v>
      </c>
      <c r="G39" s="80" t="s">
        <v>623</v>
      </c>
      <c r="H39" s="81" t="s">
        <v>1606</v>
      </c>
      <c r="I39" s="80" t="s">
        <v>1604</v>
      </c>
      <c r="J39" s="81" t="s">
        <v>1565</v>
      </c>
    </row>
    <row r="40" ht="32.25" customHeight="1" spans="1:10">
      <c r="A40" s="80" t="s">
        <v>1603</v>
      </c>
      <c r="B40" s="80" t="s">
        <v>833</v>
      </c>
      <c r="C40" s="80" t="s">
        <v>834</v>
      </c>
      <c r="D40" s="80" t="s">
        <v>620</v>
      </c>
      <c r="E40" s="80" t="s">
        <v>1607</v>
      </c>
      <c r="F40" s="80" t="s">
        <v>1605</v>
      </c>
      <c r="G40" s="80" t="s">
        <v>623</v>
      </c>
      <c r="H40" s="81" t="s">
        <v>1608</v>
      </c>
      <c r="I40" s="80" t="s">
        <v>834</v>
      </c>
      <c r="J40" s="81" t="s">
        <v>1565</v>
      </c>
    </row>
    <row r="41" ht="32.25" customHeight="1" spans="1:10">
      <c r="A41" s="80" t="s">
        <v>1603</v>
      </c>
      <c r="B41" s="80" t="s">
        <v>833</v>
      </c>
      <c r="C41" s="80" t="s">
        <v>1609</v>
      </c>
      <c r="D41" s="80" t="s">
        <v>620</v>
      </c>
      <c r="E41" s="80" t="s">
        <v>963</v>
      </c>
      <c r="F41" s="80" t="s">
        <v>1605</v>
      </c>
      <c r="G41" s="80" t="s">
        <v>623</v>
      </c>
      <c r="H41" s="81" t="s">
        <v>1606</v>
      </c>
      <c r="I41" s="80" t="s">
        <v>1609</v>
      </c>
      <c r="J41" s="81" t="s">
        <v>1565</v>
      </c>
    </row>
    <row r="42" ht="32.25" customHeight="1" spans="1:10">
      <c r="A42" s="80" t="s">
        <v>1603</v>
      </c>
      <c r="B42" s="80" t="s">
        <v>628</v>
      </c>
      <c r="C42" s="80" t="s">
        <v>1610</v>
      </c>
      <c r="D42" s="80" t="s">
        <v>620</v>
      </c>
      <c r="E42" s="80" t="s">
        <v>811</v>
      </c>
      <c r="F42" s="80" t="s">
        <v>622</v>
      </c>
      <c r="G42" s="80" t="s">
        <v>601</v>
      </c>
      <c r="H42" s="81" t="s">
        <v>1611</v>
      </c>
      <c r="I42" s="80" t="s">
        <v>1610</v>
      </c>
      <c r="J42" s="81" t="s">
        <v>1565</v>
      </c>
    </row>
    <row r="43" ht="32.25" customHeight="1" spans="1:10">
      <c r="A43" s="80" t="s">
        <v>1603</v>
      </c>
      <c r="B43" s="80" t="s">
        <v>628</v>
      </c>
      <c r="C43" s="80" t="s">
        <v>1612</v>
      </c>
      <c r="D43" s="80" t="s">
        <v>620</v>
      </c>
      <c r="E43" s="80" t="s">
        <v>773</v>
      </c>
      <c r="F43" s="80" t="s">
        <v>622</v>
      </c>
      <c r="G43" s="80" t="s">
        <v>601</v>
      </c>
      <c r="H43" s="81" t="s">
        <v>1583</v>
      </c>
      <c r="I43" s="80" t="s">
        <v>1612</v>
      </c>
      <c r="J43" s="81" t="s">
        <v>1565</v>
      </c>
    </row>
    <row r="44" ht="32.25" customHeight="1" spans="1:10">
      <c r="A44" s="80" t="s">
        <v>1603</v>
      </c>
      <c r="B44" s="80" t="s">
        <v>628</v>
      </c>
      <c r="C44" s="80" t="s">
        <v>1613</v>
      </c>
      <c r="D44" s="80" t="s">
        <v>620</v>
      </c>
      <c r="E44" s="80" t="s">
        <v>1614</v>
      </c>
      <c r="F44" s="80" t="s">
        <v>1605</v>
      </c>
      <c r="G44" s="80" t="s">
        <v>623</v>
      </c>
      <c r="H44" s="81" t="s">
        <v>1615</v>
      </c>
      <c r="I44" s="80" t="s">
        <v>1613</v>
      </c>
      <c r="J44" s="81" t="s">
        <v>1565</v>
      </c>
    </row>
    <row r="45" ht="32.25" customHeight="1" spans="1:10">
      <c r="A45" s="80" t="s">
        <v>1603</v>
      </c>
      <c r="B45" s="80" t="s">
        <v>628</v>
      </c>
      <c r="C45" s="80" t="s">
        <v>1616</v>
      </c>
      <c r="D45" s="80" t="s">
        <v>620</v>
      </c>
      <c r="E45" s="80" t="s">
        <v>1617</v>
      </c>
      <c r="F45" s="80" t="s">
        <v>1605</v>
      </c>
      <c r="G45" s="80" t="s">
        <v>623</v>
      </c>
      <c r="H45" s="81" t="s">
        <v>1618</v>
      </c>
      <c r="I45" s="80" t="s">
        <v>1616</v>
      </c>
      <c r="J45" s="81" t="s">
        <v>1565</v>
      </c>
    </row>
    <row r="46" ht="32.25" customHeight="1" spans="1:10">
      <c r="A46" s="80" t="s">
        <v>1603</v>
      </c>
      <c r="B46" s="80" t="s">
        <v>628</v>
      </c>
      <c r="C46" s="80" t="s">
        <v>1619</v>
      </c>
      <c r="D46" s="80" t="s">
        <v>620</v>
      </c>
      <c r="E46" s="80" t="s">
        <v>1620</v>
      </c>
      <c r="F46" s="80" t="s">
        <v>1605</v>
      </c>
      <c r="G46" s="80" t="s">
        <v>623</v>
      </c>
      <c r="H46" s="81" t="s">
        <v>1621</v>
      </c>
      <c r="I46" s="80" t="s">
        <v>1619</v>
      </c>
      <c r="J46" s="81" t="s">
        <v>1565</v>
      </c>
    </row>
    <row r="47" ht="32.25" customHeight="1" spans="1:10">
      <c r="A47" s="80" t="s">
        <v>1622</v>
      </c>
      <c r="B47" s="80" t="s">
        <v>633</v>
      </c>
      <c r="C47" s="80" t="s">
        <v>1623</v>
      </c>
      <c r="D47" s="80" t="s">
        <v>1563</v>
      </c>
      <c r="E47" s="80" t="s">
        <v>630</v>
      </c>
      <c r="F47" s="80" t="s">
        <v>622</v>
      </c>
      <c r="G47" s="80" t="s">
        <v>623</v>
      </c>
      <c r="H47" s="81" t="s">
        <v>1583</v>
      </c>
      <c r="I47" s="80" t="s">
        <v>1623</v>
      </c>
      <c r="J47" s="81" t="s">
        <v>1565</v>
      </c>
    </row>
    <row r="48" ht="32.25" customHeight="1" spans="1:10">
      <c r="A48" s="80" t="s">
        <v>1622</v>
      </c>
      <c r="B48" s="80" t="s">
        <v>633</v>
      </c>
      <c r="C48" s="80" t="s">
        <v>1624</v>
      </c>
      <c r="D48" s="80" t="s">
        <v>1563</v>
      </c>
      <c r="E48" s="80" t="s">
        <v>730</v>
      </c>
      <c r="F48" s="80" t="s">
        <v>622</v>
      </c>
      <c r="G48" s="80" t="s">
        <v>623</v>
      </c>
      <c r="H48" s="81" t="s">
        <v>1583</v>
      </c>
      <c r="I48" s="80" t="s">
        <v>1624</v>
      </c>
      <c r="J48" s="81" t="s">
        <v>1565</v>
      </c>
    </row>
    <row r="49" ht="32.25" customHeight="1" spans="1:10">
      <c r="A49" s="80" t="s">
        <v>1622</v>
      </c>
      <c r="B49" s="80" t="s">
        <v>633</v>
      </c>
      <c r="C49" s="80" t="s">
        <v>1625</v>
      </c>
      <c r="D49" s="80" t="s">
        <v>1563</v>
      </c>
      <c r="E49" s="80" t="s">
        <v>1626</v>
      </c>
      <c r="F49" s="80" t="s">
        <v>622</v>
      </c>
      <c r="G49" s="80" t="s">
        <v>623</v>
      </c>
      <c r="H49" s="81" t="s">
        <v>1583</v>
      </c>
      <c r="I49" s="80" t="s">
        <v>1625</v>
      </c>
      <c r="J49" s="81" t="s">
        <v>1565</v>
      </c>
    </row>
    <row r="50" ht="32.25" customHeight="1" spans="1:10">
      <c r="A50" s="80" t="s">
        <v>1622</v>
      </c>
      <c r="B50" s="80" t="s">
        <v>633</v>
      </c>
      <c r="C50" s="80" t="s">
        <v>1627</v>
      </c>
      <c r="D50" s="80" t="s">
        <v>1563</v>
      </c>
      <c r="E50" s="80" t="s">
        <v>667</v>
      </c>
      <c r="F50" s="80" t="s">
        <v>622</v>
      </c>
      <c r="G50" s="80" t="s">
        <v>623</v>
      </c>
      <c r="H50" s="81" t="s">
        <v>1583</v>
      </c>
      <c r="I50" s="80" t="s">
        <v>1627</v>
      </c>
      <c r="J50" s="81" t="s">
        <v>1565</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D19" sqref="D19"/>
    </sheetView>
  </sheetViews>
  <sheetFormatPr defaultColWidth="10" defaultRowHeight="12.75" customHeight="1" outlineLevelCol="1"/>
  <cols>
    <col min="1" max="1" width="43.5" style="1" customWidth="1"/>
    <col min="2" max="2" width="58.5" style="1" customWidth="1"/>
    <col min="3" max="3" width="10" style="2" customWidth="1"/>
    <col min="4" max="16384" width="10" style="2"/>
  </cols>
  <sheetData>
    <row r="1" ht="15" customHeight="1" spans="1:2">
      <c r="A1" s="126"/>
      <c r="B1" s="126"/>
    </row>
    <row r="2" ht="41.25" customHeight="1" spans="1:1">
      <c r="A2" s="4" t="s">
        <v>48</v>
      </c>
    </row>
    <row r="3" ht="17.25" customHeight="1" spans="1:2">
      <c r="A3" s="18" t="s">
        <v>1</v>
      </c>
      <c r="B3" s="26" t="s">
        <v>2</v>
      </c>
    </row>
    <row r="4" ht="18.75" customHeight="1" spans="1:2">
      <c r="A4" s="21" t="s">
        <v>3</v>
      </c>
      <c r="B4" s="17"/>
    </row>
    <row r="5" ht="18.75" customHeight="1" spans="1:2">
      <c r="A5" s="215" t="s">
        <v>5</v>
      </c>
      <c r="B5" s="239" t="s">
        <v>6</v>
      </c>
    </row>
    <row r="6" ht="17.25" customHeight="1" spans="1:2">
      <c r="A6" s="132" t="s">
        <v>8</v>
      </c>
      <c r="B6" s="281">
        <v>37993780.08</v>
      </c>
    </row>
    <row r="7" ht="17.25" customHeight="1" spans="1:2">
      <c r="A7" s="261" t="s">
        <v>10</v>
      </c>
      <c r="B7" s="209"/>
    </row>
    <row r="8" ht="17.25" customHeight="1" spans="1:2">
      <c r="A8" s="261" t="s">
        <v>12</v>
      </c>
      <c r="B8" s="209"/>
    </row>
    <row r="9" ht="17.25" customHeight="1" spans="1:2">
      <c r="A9" s="261" t="s">
        <v>14</v>
      </c>
      <c r="B9" s="209"/>
    </row>
    <row r="10" ht="17.25" customHeight="1" spans="1:2">
      <c r="A10" s="282" t="s">
        <v>49</v>
      </c>
      <c r="B10" s="250"/>
    </row>
    <row r="11" ht="17.25" customHeight="1" spans="1:2">
      <c r="A11" s="261" t="s">
        <v>50</v>
      </c>
      <c r="B11" s="209"/>
    </row>
    <row r="12" ht="17.25" customHeight="1" spans="1:2">
      <c r="A12" s="261" t="s">
        <v>51</v>
      </c>
      <c r="B12" s="209"/>
    </row>
    <row r="13" ht="17.25" customHeight="1" spans="1:2">
      <c r="A13" s="261" t="s">
        <v>52</v>
      </c>
      <c r="B13" s="209"/>
    </row>
    <row r="14" ht="17.25" customHeight="1" spans="1:2">
      <c r="A14" s="261" t="s">
        <v>53</v>
      </c>
      <c r="B14" s="209"/>
    </row>
    <row r="15" ht="17.25" customHeight="1" spans="1:2">
      <c r="A15" s="261" t="s">
        <v>54</v>
      </c>
      <c r="B15" s="209"/>
    </row>
    <row r="16" ht="17.25" customHeight="1" spans="1:2">
      <c r="A16" s="283" t="s">
        <v>55</v>
      </c>
      <c r="B16" s="281">
        <v>6433225.2</v>
      </c>
    </row>
    <row r="17" ht="17.25" customHeight="1" spans="1:2">
      <c r="A17" s="283" t="s">
        <v>56</v>
      </c>
      <c r="B17" s="281">
        <v>6433225.2</v>
      </c>
    </row>
    <row r="18" ht="17.25" customHeight="1" spans="1:2">
      <c r="A18" s="283" t="s">
        <v>57</v>
      </c>
      <c r="B18" s="284"/>
    </row>
    <row r="19" ht="17.25" customHeight="1" spans="1:2">
      <c r="A19" s="283" t="s">
        <v>58</v>
      </c>
      <c r="B19" s="284"/>
    </row>
    <row r="20" ht="17.25" customHeight="1" spans="1:2">
      <c r="A20" s="283" t="s">
        <v>59</v>
      </c>
      <c r="B20" s="284"/>
    </row>
    <row r="21" ht="17.25" customHeight="1" spans="1:2">
      <c r="A21" s="283" t="s">
        <v>60</v>
      </c>
      <c r="B21" s="284"/>
    </row>
    <row r="22" ht="17.25" customHeight="1" spans="1:2">
      <c r="A22" s="269" t="s">
        <v>46</v>
      </c>
      <c r="B22" s="285">
        <f>B6+B16</f>
        <v>44427005.28</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F15" sqref="F15"/>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24" width="10" style="2" customWidth="1"/>
    <col min="25" max="16384" width="10" style="2"/>
  </cols>
  <sheetData>
    <row r="1" ht="17.25" customHeight="1" spans="1:1">
      <c r="A1" s="3"/>
    </row>
    <row r="2" ht="41.25" customHeight="1" spans="1:1">
      <c r="A2" s="4" t="s">
        <v>1628</v>
      </c>
    </row>
    <row r="3" ht="17.25" customHeight="1" spans="1:23">
      <c r="A3" s="18" t="s">
        <v>1</v>
      </c>
      <c r="B3" s="19"/>
      <c r="C3" s="19"/>
      <c r="V3" s="26" t="s">
        <v>1629</v>
      </c>
      <c r="W3" s="19"/>
    </row>
    <row r="4" ht="17.25" customHeight="1" spans="1:23">
      <c r="A4" s="20" t="s">
        <v>200</v>
      </c>
      <c r="B4" s="20" t="s">
        <v>1630</v>
      </c>
      <c r="C4" s="20" t="s">
        <v>1631</v>
      </c>
      <c r="D4" s="20" t="s">
        <v>1632</v>
      </c>
      <c r="E4" s="20" t="s">
        <v>1633</v>
      </c>
      <c r="F4" s="21" t="s">
        <v>1634</v>
      </c>
      <c r="G4" s="9"/>
      <c r="H4" s="9"/>
      <c r="I4" s="9"/>
      <c r="J4" s="9"/>
      <c r="K4" s="9"/>
      <c r="L4" s="17"/>
      <c r="M4" s="21" t="s">
        <v>1635</v>
      </c>
      <c r="N4" s="9"/>
      <c r="O4" s="9"/>
      <c r="P4" s="9"/>
      <c r="Q4" s="9"/>
      <c r="R4" s="9"/>
      <c r="S4" s="17"/>
      <c r="T4" s="21" t="s">
        <v>1636</v>
      </c>
      <c r="U4" s="9"/>
      <c r="V4" s="17"/>
      <c r="W4" s="20" t="s">
        <v>1637</v>
      </c>
    </row>
    <row r="5" ht="33" customHeight="1" spans="1:23">
      <c r="A5" s="10"/>
      <c r="B5" s="10"/>
      <c r="C5" s="10"/>
      <c r="D5" s="10"/>
      <c r="E5" s="10"/>
      <c r="F5" s="22" t="s">
        <v>67</v>
      </c>
      <c r="G5" s="22" t="s">
        <v>1638</v>
      </c>
      <c r="H5" s="22" t="s">
        <v>1639</v>
      </c>
      <c r="I5" s="22" t="s">
        <v>1640</v>
      </c>
      <c r="J5" s="22" t="s">
        <v>1641</v>
      </c>
      <c r="K5" s="22" t="s">
        <v>1642</v>
      </c>
      <c r="L5" s="22" t="s">
        <v>1643</v>
      </c>
      <c r="M5" s="22" t="s">
        <v>67</v>
      </c>
      <c r="N5" s="22" t="s">
        <v>1644</v>
      </c>
      <c r="O5" s="22" t="s">
        <v>1645</v>
      </c>
      <c r="P5" s="22" t="s">
        <v>1646</v>
      </c>
      <c r="Q5" s="22" t="s">
        <v>1647</v>
      </c>
      <c r="R5" s="22" t="s">
        <v>1648</v>
      </c>
      <c r="S5" s="22" t="s">
        <v>1649</v>
      </c>
      <c r="T5" s="22" t="s">
        <v>67</v>
      </c>
      <c r="U5" s="22" t="s">
        <v>1650</v>
      </c>
      <c r="V5" s="22" t="s">
        <v>1651</v>
      </c>
      <c r="W5" s="10"/>
    </row>
    <row r="6" ht="17.25" customHeight="1" spans="1:23">
      <c r="A6" s="23" t="s">
        <v>206</v>
      </c>
      <c r="B6" s="23" t="s">
        <v>1652</v>
      </c>
      <c r="C6" s="23" t="s">
        <v>1653</v>
      </c>
      <c r="D6" s="23" t="s">
        <v>1654</v>
      </c>
      <c r="E6" s="24" t="s">
        <v>1469</v>
      </c>
      <c r="F6" s="25">
        <f>G6+H6+I6+J6+K6+L6</f>
        <v>23</v>
      </c>
      <c r="G6" s="25">
        <v>19</v>
      </c>
      <c r="H6" s="25"/>
      <c r="I6" s="25"/>
      <c r="J6" s="25">
        <v>4</v>
      </c>
      <c r="K6" s="25"/>
      <c r="L6" s="25"/>
      <c r="M6" s="25">
        <v>24</v>
      </c>
      <c r="N6" s="25">
        <v>20</v>
      </c>
      <c r="O6" s="25"/>
      <c r="P6" s="25"/>
      <c r="Q6" s="25">
        <v>4</v>
      </c>
      <c r="R6" s="25"/>
      <c r="S6" s="25"/>
      <c r="T6" s="25">
        <v>88</v>
      </c>
      <c r="U6" s="25"/>
      <c r="V6" s="25">
        <v>88</v>
      </c>
      <c r="W6" s="2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tabSelected="1" workbookViewId="0">
      <selection activeCell="B14" sqref="B14:K14"/>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4" width="10" style="2" customWidth="1"/>
    <col min="15" max="16384" width="10" style="2"/>
  </cols>
  <sheetData>
    <row r="1" ht="15" customHeight="1" spans="1:1">
      <c r="A1" s="3"/>
    </row>
    <row r="2" ht="42" customHeight="1" spans="1:1">
      <c r="A2" s="4" t="s">
        <v>1655</v>
      </c>
    </row>
    <row r="3" ht="17.25" customHeight="1" spans="1:13">
      <c r="A3" s="5" t="s">
        <v>1</v>
      </c>
      <c r="B3" s="6"/>
      <c r="C3" s="6"/>
      <c r="D3" s="6"/>
      <c r="L3" s="3" t="s">
        <v>2</v>
      </c>
      <c r="M3" s="16"/>
    </row>
    <row r="4" ht="18.75" customHeight="1" spans="1:13">
      <c r="A4" s="7" t="s">
        <v>181</v>
      </c>
      <c r="B4" s="7" t="s">
        <v>1656</v>
      </c>
      <c r="C4" s="7" t="s">
        <v>1657</v>
      </c>
      <c r="D4" s="7" t="s">
        <v>1658</v>
      </c>
      <c r="E4" s="8" t="s">
        <v>1659</v>
      </c>
      <c r="F4" s="9"/>
      <c r="G4" s="9"/>
      <c r="H4" s="9"/>
      <c r="I4" s="17"/>
      <c r="J4" s="7" t="s">
        <v>1660</v>
      </c>
      <c r="K4" s="7" t="s">
        <v>1661</v>
      </c>
      <c r="L4" s="7" t="s">
        <v>1662</v>
      </c>
      <c r="M4" s="7" t="s">
        <v>1663</v>
      </c>
    </row>
    <row r="5" ht="30.75" customHeight="1" spans="1:13">
      <c r="A5" s="10"/>
      <c r="B5" s="10"/>
      <c r="C5" s="10"/>
      <c r="D5" s="10"/>
      <c r="E5" s="11" t="s">
        <v>67</v>
      </c>
      <c r="F5" s="11" t="s">
        <v>1664</v>
      </c>
      <c r="G5" s="11" t="s">
        <v>1665</v>
      </c>
      <c r="H5" s="11" t="s">
        <v>1666</v>
      </c>
      <c r="I5" s="11" t="s">
        <v>1667</v>
      </c>
      <c r="J5" s="10"/>
      <c r="K5" s="10"/>
      <c r="L5" s="10"/>
      <c r="M5" s="10"/>
    </row>
    <row r="6" ht="17.25" customHeight="1" spans="1:13">
      <c r="A6" s="11" t="s">
        <v>1668</v>
      </c>
      <c r="B6" s="12"/>
      <c r="C6" s="11" t="s">
        <v>379</v>
      </c>
      <c r="D6" s="11" t="s">
        <v>380</v>
      </c>
      <c r="E6" s="11" t="s">
        <v>516</v>
      </c>
      <c r="F6" s="11" t="s">
        <v>604</v>
      </c>
      <c r="G6" s="11" t="s">
        <v>1094</v>
      </c>
      <c r="H6" s="11" t="s">
        <v>797</v>
      </c>
      <c r="I6" s="11" t="s">
        <v>983</v>
      </c>
      <c r="J6" s="11" t="s">
        <v>1262</v>
      </c>
      <c r="K6" s="11" t="s">
        <v>1314</v>
      </c>
      <c r="L6" s="11" t="s">
        <v>539</v>
      </c>
      <c r="M6" s="11" t="s">
        <v>517</v>
      </c>
    </row>
    <row r="7" ht="45.75" customHeight="1" spans="1:13">
      <c r="A7" s="13" t="s">
        <v>206</v>
      </c>
      <c r="B7" s="11"/>
      <c r="C7" s="12">
        <f>D7+E7</f>
        <v>4565384.02</v>
      </c>
      <c r="D7" s="12">
        <v>3724025.4</v>
      </c>
      <c r="E7" s="12">
        <f>F7+G7+H7+I7</f>
        <v>841358.62</v>
      </c>
      <c r="F7" s="12"/>
      <c r="G7" s="12"/>
      <c r="H7" s="12"/>
      <c r="I7" s="12">
        <v>841358.62</v>
      </c>
      <c r="J7" s="12"/>
      <c r="K7" s="12"/>
      <c r="L7" s="12"/>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379</v>
      </c>
      <c r="C11" s="12">
        <f>SUM(C7:C10)</f>
        <v>4565384.02</v>
      </c>
      <c r="D11" s="12">
        <f t="shared" ref="D11:I11" si="0">SUM(D7:D10)</f>
        <v>3724025.4</v>
      </c>
      <c r="E11" s="12">
        <f t="shared" si="0"/>
        <v>841358.62</v>
      </c>
      <c r="F11" s="12">
        <f t="shared" si="0"/>
        <v>0</v>
      </c>
      <c r="G11" s="12">
        <f t="shared" si="0"/>
        <v>0</v>
      </c>
      <c r="H11" s="12">
        <f t="shared" si="0"/>
        <v>0</v>
      </c>
      <c r="I11" s="12">
        <f t="shared" si="0"/>
        <v>841358.62</v>
      </c>
      <c r="J11" s="12"/>
      <c r="K11" s="12"/>
      <c r="L11" s="12"/>
      <c r="M11" s="12"/>
    </row>
    <row r="12" ht="17.25" customHeight="1" spans="1:13">
      <c r="A12" s="14"/>
      <c r="B12" s="14"/>
      <c r="C12" s="14"/>
      <c r="D12" s="14"/>
      <c r="E12" s="14"/>
      <c r="F12" s="14"/>
      <c r="G12" s="14"/>
      <c r="H12" s="14"/>
      <c r="I12" s="14"/>
      <c r="J12" s="14"/>
      <c r="K12" s="14"/>
      <c r="L12" s="14"/>
      <c r="M12" s="14"/>
    </row>
    <row r="13" ht="17.25" customHeight="1" spans="1:1">
      <c r="A13" s="15" t="s">
        <v>1669</v>
      </c>
    </row>
    <row r="14" ht="17.25" customHeight="1" spans="1:13">
      <c r="A14" s="15"/>
      <c r="B14" s="15" t="s">
        <v>1670</v>
      </c>
      <c r="L14" s="15"/>
      <c r="M14" s="15"/>
    </row>
    <row r="15" ht="17.25" customHeight="1" spans="1:13">
      <c r="A15" s="15"/>
      <c r="B15" s="15" t="s">
        <v>1671</v>
      </c>
      <c r="L15" s="15"/>
      <c r="M15" s="15"/>
    </row>
    <row r="16" ht="17.25" customHeight="1" spans="1:13">
      <c r="A16" s="15"/>
      <c r="B16" s="15" t="s">
        <v>1672</v>
      </c>
      <c r="L16" s="15"/>
      <c r="M16" s="15"/>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4"/>
  <sheetViews>
    <sheetView showGridLines="0" topLeftCell="B1" workbookViewId="0">
      <selection activeCell="K10" sqref="K10"/>
    </sheetView>
  </sheetViews>
  <sheetFormatPr defaultColWidth="10" defaultRowHeight="12.75" customHeight="1"/>
  <cols>
    <col min="1" max="1" width="16.6666666666667" style="1" customWidth="1"/>
    <col min="2" max="2" width="43.8333333333333" style="1" customWidth="1"/>
    <col min="3" max="4" width="20.5" style="1" customWidth="1"/>
    <col min="5" max="7" width="20.5" style="2" customWidth="1"/>
    <col min="8" max="8" width="17.5" style="2" customWidth="1"/>
    <col min="9" max="9" width="18.3333333333333" style="1" customWidth="1"/>
    <col min="10" max="10" width="10" style="2" customWidth="1"/>
    <col min="11" max="16384" width="10" style="2"/>
  </cols>
  <sheetData>
    <row r="1" ht="17.25" customHeight="1" spans="1:1">
      <c r="A1" s="126"/>
    </row>
    <row r="2" ht="41.25" customHeight="1" spans="1:1">
      <c r="A2" s="4" t="s">
        <v>61</v>
      </c>
    </row>
    <row r="3" ht="17.25" customHeight="1" spans="1:3">
      <c r="A3" s="18" t="s">
        <v>1</v>
      </c>
      <c r="C3" s="3" t="s">
        <v>2</v>
      </c>
    </row>
    <row r="4" ht="28.5" customHeight="1" spans="1:9">
      <c r="A4" s="20" t="s">
        <v>62</v>
      </c>
      <c r="B4" s="20" t="s">
        <v>63</v>
      </c>
      <c r="C4" s="20" t="s">
        <v>64</v>
      </c>
      <c r="D4" s="21" t="s">
        <v>65</v>
      </c>
      <c r="E4" s="109"/>
      <c r="F4" s="198"/>
      <c r="G4" s="108" t="s">
        <v>66</v>
      </c>
      <c r="H4" s="109"/>
      <c r="I4" s="278" t="s">
        <v>66</v>
      </c>
    </row>
    <row r="5" ht="26.25" customHeight="1" spans="1:9">
      <c r="A5" s="271"/>
      <c r="B5" s="272"/>
      <c r="C5" s="129"/>
      <c r="D5" s="103" t="s">
        <v>67</v>
      </c>
      <c r="E5" s="130" t="s">
        <v>68</v>
      </c>
      <c r="F5" s="130" t="s">
        <v>69</v>
      </c>
      <c r="G5" s="116" t="s">
        <v>67</v>
      </c>
      <c r="H5" s="116" t="s">
        <v>70</v>
      </c>
      <c r="I5" s="129" t="s">
        <v>71</v>
      </c>
    </row>
    <row r="6" ht="16.5" customHeight="1" spans="1:9">
      <c r="A6" s="273" t="s">
        <v>64</v>
      </c>
      <c r="B6" s="274"/>
      <c r="C6" s="275">
        <f>C7+C10+C15+C41</f>
        <v>44427005.28</v>
      </c>
      <c r="D6" s="118">
        <v>11841389.48</v>
      </c>
      <c r="E6" s="118">
        <v>10664455</v>
      </c>
      <c r="F6" s="118">
        <v>1176934.48</v>
      </c>
      <c r="G6" s="118">
        <f>H6+I6</f>
        <v>32585615.8</v>
      </c>
      <c r="H6" s="118">
        <v>26152390.6</v>
      </c>
      <c r="I6" s="279">
        <f>I7+I10+I15+I41</f>
        <v>6433225.2</v>
      </c>
    </row>
    <row r="7" ht="16.5" customHeight="1" spans="1:9">
      <c r="A7" s="276" t="s">
        <v>72</v>
      </c>
      <c r="B7" s="276" t="s">
        <v>73</v>
      </c>
      <c r="C7" s="275">
        <v>7200</v>
      </c>
      <c r="D7" s="118">
        <v>7200</v>
      </c>
      <c r="E7" s="118"/>
      <c r="F7" s="118">
        <v>7200</v>
      </c>
      <c r="G7" s="118"/>
      <c r="H7" s="118"/>
      <c r="I7" s="280"/>
    </row>
    <row r="8" ht="16.5" customHeight="1" spans="1:9">
      <c r="A8" s="277" t="s">
        <v>74</v>
      </c>
      <c r="B8" s="277" t="s">
        <v>75</v>
      </c>
      <c r="C8" s="118">
        <v>7200</v>
      </c>
      <c r="D8" s="118">
        <v>7200</v>
      </c>
      <c r="E8" s="118"/>
      <c r="F8" s="118">
        <v>7200</v>
      </c>
      <c r="G8" s="118"/>
      <c r="H8" s="118"/>
      <c r="I8" s="280"/>
    </row>
    <row r="9" ht="16.5" customHeight="1" spans="1:9">
      <c r="A9" s="133" t="s">
        <v>76</v>
      </c>
      <c r="B9" s="133" t="s">
        <v>77</v>
      </c>
      <c r="C9" s="118">
        <v>7200</v>
      </c>
      <c r="D9" s="118">
        <v>7200</v>
      </c>
      <c r="E9" s="118"/>
      <c r="F9" s="118">
        <v>7200</v>
      </c>
      <c r="G9" s="118"/>
      <c r="H9" s="118"/>
      <c r="I9" s="280"/>
    </row>
    <row r="10" ht="16.5" customHeight="1" spans="1:9">
      <c r="A10" s="133" t="s">
        <v>78</v>
      </c>
      <c r="B10" s="133" t="s">
        <v>79</v>
      </c>
      <c r="C10" s="118">
        <v>2856019</v>
      </c>
      <c r="D10" s="118">
        <v>2856019</v>
      </c>
      <c r="E10" s="118">
        <v>2803219</v>
      </c>
      <c r="F10" s="118">
        <v>52800</v>
      </c>
      <c r="G10" s="118"/>
      <c r="H10" s="118"/>
      <c r="I10" s="280"/>
    </row>
    <row r="11" ht="16.5" customHeight="1" spans="1:9">
      <c r="A11" s="133" t="s">
        <v>80</v>
      </c>
      <c r="B11" s="133" t="s">
        <v>81</v>
      </c>
      <c r="C11" s="118">
        <v>2856019</v>
      </c>
      <c r="D11" s="118">
        <v>2856019</v>
      </c>
      <c r="E11" s="118">
        <v>2803219</v>
      </c>
      <c r="F11" s="118">
        <v>52800</v>
      </c>
      <c r="G11" s="118"/>
      <c r="H11" s="118"/>
      <c r="I11" s="280"/>
    </row>
    <row r="12" ht="16.5" customHeight="1" spans="1:9">
      <c r="A12" s="133" t="s">
        <v>82</v>
      </c>
      <c r="B12" s="133" t="s">
        <v>83</v>
      </c>
      <c r="C12" s="118">
        <v>475140</v>
      </c>
      <c r="D12" s="118">
        <v>475140</v>
      </c>
      <c r="E12" s="118">
        <v>466140</v>
      </c>
      <c r="F12" s="118">
        <v>9000</v>
      </c>
      <c r="G12" s="118"/>
      <c r="H12" s="118"/>
      <c r="I12" s="280"/>
    </row>
    <row r="13" ht="16.5" customHeight="1" spans="1:9">
      <c r="A13" s="133" t="s">
        <v>84</v>
      </c>
      <c r="B13" s="133" t="s">
        <v>85</v>
      </c>
      <c r="C13" s="118">
        <v>1928879</v>
      </c>
      <c r="D13" s="118">
        <v>1928879</v>
      </c>
      <c r="E13" s="118">
        <v>1885079</v>
      </c>
      <c r="F13" s="118">
        <v>43800</v>
      </c>
      <c r="G13" s="118"/>
      <c r="H13" s="118"/>
      <c r="I13" s="280"/>
    </row>
    <row r="14" ht="16.5" customHeight="1" spans="1:9">
      <c r="A14" s="133" t="s">
        <v>86</v>
      </c>
      <c r="B14" s="133" t="s">
        <v>87</v>
      </c>
      <c r="C14" s="118">
        <v>452000</v>
      </c>
      <c r="D14" s="118">
        <v>452000</v>
      </c>
      <c r="E14" s="118">
        <v>452000</v>
      </c>
      <c r="F14" s="118"/>
      <c r="G14" s="118"/>
      <c r="H14" s="118"/>
      <c r="I14" s="280"/>
    </row>
    <row r="15" ht="16.5" customHeight="1" spans="1:9">
      <c r="A15" s="133" t="s">
        <v>88</v>
      </c>
      <c r="B15" s="133" t="s">
        <v>89</v>
      </c>
      <c r="C15" s="118">
        <f>C16+C19+C22+C24+C30+C32+C36+C39</f>
        <v>41144852.28</v>
      </c>
      <c r="D15" s="118">
        <v>8559236.48</v>
      </c>
      <c r="E15" s="118">
        <v>7442302</v>
      </c>
      <c r="F15" s="118">
        <v>1116934.48</v>
      </c>
      <c r="G15" s="118">
        <f>H15+I15</f>
        <v>32585615.8</v>
      </c>
      <c r="H15" s="118">
        <v>26152390.6</v>
      </c>
      <c r="I15" s="280">
        <f>I16+I19+I22+I24+I30+I32+I36+I39</f>
        <v>6433225.2</v>
      </c>
    </row>
    <row r="16" ht="16.5" customHeight="1" spans="1:9">
      <c r="A16" s="133" t="s">
        <v>90</v>
      </c>
      <c r="B16" s="133" t="s">
        <v>91</v>
      </c>
      <c r="C16" s="118">
        <f>D16+G16</f>
        <v>13025954.48</v>
      </c>
      <c r="D16" s="118">
        <v>5443068.48</v>
      </c>
      <c r="E16" s="118">
        <v>4351554</v>
      </c>
      <c r="F16" s="118">
        <v>1091514.48</v>
      </c>
      <c r="G16" s="118">
        <f t="shared" ref="G16:G40" si="0">H16+I16</f>
        <v>7582886</v>
      </c>
      <c r="H16" s="118">
        <v>4915240</v>
      </c>
      <c r="I16" s="280">
        <f>I17+I18</f>
        <v>2667646</v>
      </c>
    </row>
    <row r="17" ht="16.5" customHeight="1" spans="1:9">
      <c r="A17" s="133" t="s">
        <v>92</v>
      </c>
      <c r="B17" s="133" t="s">
        <v>93</v>
      </c>
      <c r="C17" s="118">
        <v>5443068.48</v>
      </c>
      <c r="D17" s="118">
        <v>5443068.48</v>
      </c>
      <c r="E17" s="118">
        <v>4351554</v>
      </c>
      <c r="F17" s="118">
        <v>1091514.48</v>
      </c>
      <c r="G17" s="118"/>
      <c r="H17" s="118"/>
      <c r="I17" s="280"/>
    </row>
    <row r="18" ht="16.5" customHeight="1" spans="1:9">
      <c r="A18" s="133" t="s">
        <v>94</v>
      </c>
      <c r="B18" s="133" t="s">
        <v>95</v>
      </c>
      <c r="C18" s="118">
        <v>4915240</v>
      </c>
      <c r="D18" s="118"/>
      <c r="E18" s="118"/>
      <c r="F18" s="118"/>
      <c r="G18" s="118">
        <f t="shared" si="0"/>
        <v>7582886</v>
      </c>
      <c r="H18" s="118">
        <v>4915240</v>
      </c>
      <c r="I18" s="280">
        <v>2667646</v>
      </c>
    </row>
    <row r="19" ht="16.5" customHeight="1" spans="1:9">
      <c r="A19" s="133" t="s">
        <v>96</v>
      </c>
      <c r="B19" s="133" t="s">
        <v>97</v>
      </c>
      <c r="C19" s="118">
        <v>8395000</v>
      </c>
      <c r="D19" s="118"/>
      <c r="E19" s="118"/>
      <c r="F19" s="118"/>
      <c r="G19" s="118">
        <f t="shared" si="0"/>
        <v>8395000</v>
      </c>
      <c r="H19" s="118">
        <v>8395000</v>
      </c>
      <c r="I19" s="280"/>
    </row>
    <row r="20" ht="16.5" customHeight="1" spans="1:9">
      <c r="A20" s="133" t="s">
        <v>98</v>
      </c>
      <c r="B20" s="133" t="s">
        <v>99</v>
      </c>
      <c r="C20" s="118">
        <v>3500000</v>
      </c>
      <c r="D20" s="118"/>
      <c r="E20" s="118"/>
      <c r="F20" s="118"/>
      <c r="G20" s="118">
        <f t="shared" si="0"/>
        <v>3500000</v>
      </c>
      <c r="H20" s="118">
        <v>3500000</v>
      </c>
      <c r="I20" s="280"/>
    </row>
    <row r="21" ht="16.5" customHeight="1" spans="1:9">
      <c r="A21" s="133" t="s">
        <v>100</v>
      </c>
      <c r="B21" s="133" t="s">
        <v>101</v>
      </c>
      <c r="C21" s="118">
        <v>4895000</v>
      </c>
      <c r="D21" s="118"/>
      <c r="E21" s="118"/>
      <c r="F21" s="118"/>
      <c r="G21" s="118">
        <f t="shared" si="0"/>
        <v>4895000</v>
      </c>
      <c r="H21" s="118">
        <v>4895000</v>
      </c>
      <c r="I21" s="280"/>
    </row>
    <row r="22" ht="16.5" customHeight="1" spans="1:9">
      <c r="A22" s="133" t="s">
        <v>102</v>
      </c>
      <c r="B22" s="133" t="s">
        <v>103</v>
      </c>
      <c r="C22" s="118">
        <f>D22+G22</f>
        <v>5124055</v>
      </c>
      <c r="D22" s="118">
        <v>428400</v>
      </c>
      <c r="E22" s="118">
        <v>428400</v>
      </c>
      <c r="F22" s="118"/>
      <c r="G22" s="118">
        <f t="shared" si="0"/>
        <v>4695655</v>
      </c>
      <c r="H22" s="118">
        <v>4694455</v>
      </c>
      <c r="I22" s="280">
        <v>1200</v>
      </c>
    </row>
    <row r="23" ht="16.5" customHeight="1" spans="1:9">
      <c r="A23" s="133" t="s">
        <v>104</v>
      </c>
      <c r="B23" s="133" t="s">
        <v>105</v>
      </c>
      <c r="C23" s="118">
        <v>5122855</v>
      </c>
      <c r="D23" s="118">
        <v>428400</v>
      </c>
      <c r="E23" s="118">
        <v>428400</v>
      </c>
      <c r="F23" s="118"/>
      <c r="G23" s="118">
        <f t="shared" si="0"/>
        <v>4695655</v>
      </c>
      <c r="H23" s="118">
        <v>4694455</v>
      </c>
      <c r="I23" s="280">
        <v>1200</v>
      </c>
    </row>
    <row r="24" ht="16.5" customHeight="1" spans="1:9">
      <c r="A24" s="133" t="s">
        <v>106</v>
      </c>
      <c r="B24" s="133" t="s">
        <v>107</v>
      </c>
      <c r="C24" s="118">
        <f>D24+G24</f>
        <v>8367071.6</v>
      </c>
      <c r="D24" s="118">
        <v>25420</v>
      </c>
      <c r="E24" s="118"/>
      <c r="F24" s="118">
        <v>25420</v>
      </c>
      <c r="G24" s="118">
        <f t="shared" si="0"/>
        <v>8341651.6</v>
      </c>
      <c r="H24" s="118">
        <v>5000351.6</v>
      </c>
      <c r="I24" s="280">
        <f>I25+I26+I27+I28+I29</f>
        <v>3341300</v>
      </c>
    </row>
    <row r="25" ht="16.5" customHeight="1" spans="1:9">
      <c r="A25" s="133" t="s">
        <v>108</v>
      </c>
      <c r="B25" s="133" t="s">
        <v>109</v>
      </c>
      <c r="C25" s="118">
        <v>54400</v>
      </c>
      <c r="D25" s="118"/>
      <c r="E25" s="118"/>
      <c r="F25" s="118"/>
      <c r="G25" s="118">
        <f t="shared" si="0"/>
        <v>54400</v>
      </c>
      <c r="H25" s="118">
        <v>54400</v>
      </c>
      <c r="I25" s="280"/>
    </row>
    <row r="26" ht="16.5" customHeight="1" spans="1:9">
      <c r="A26" s="133" t="s">
        <v>110</v>
      </c>
      <c r="B26" s="133" t="s">
        <v>111</v>
      </c>
      <c r="C26" s="118">
        <v>2838151.6</v>
      </c>
      <c r="D26" s="118"/>
      <c r="E26" s="118"/>
      <c r="F26" s="118"/>
      <c r="G26" s="118">
        <f t="shared" si="0"/>
        <v>2842351.6</v>
      </c>
      <c r="H26" s="118">
        <v>2838151.6</v>
      </c>
      <c r="I26" s="280">
        <v>4200</v>
      </c>
    </row>
    <row r="27" ht="16.5" customHeight="1" spans="1:9">
      <c r="A27" s="133" t="s">
        <v>112</v>
      </c>
      <c r="B27" s="133" t="s">
        <v>113</v>
      </c>
      <c r="C27" s="118">
        <v>915200</v>
      </c>
      <c r="D27" s="118"/>
      <c r="E27" s="118"/>
      <c r="F27" s="118"/>
      <c r="G27" s="118">
        <f t="shared" si="0"/>
        <v>1870300</v>
      </c>
      <c r="H27" s="118">
        <v>915200</v>
      </c>
      <c r="I27" s="280">
        <v>955100</v>
      </c>
    </row>
    <row r="28" ht="16.5" customHeight="1" spans="1:9">
      <c r="A28" s="133" t="s">
        <v>114</v>
      </c>
      <c r="B28" s="133" t="s">
        <v>115</v>
      </c>
      <c r="C28" s="118">
        <v>1215420</v>
      </c>
      <c r="D28" s="118">
        <v>25420</v>
      </c>
      <c r="E28" s="118"/>
      <c r="F28" s="118">
        <v>25420</v>
      </c>
      <c r="G28" s="118">
        <f t="shared" si="0"/>
        <v>3210000</v>
      </c>
      <c r="H28" s="118">
        <v>1190000</v>
      </c>
      <c r="I28" s="280">
        <v>2020000</v>
      </c>
    </row>
    <row r="29" ht="16.5" customHeight="1" spans="1:9">
      <c r="A29" s="133" t="s">
        <v>116</v>
      </c>
      <c r="B29" s="133" t="s">
        <v>117</v>
      </c>
      <c r="C29" s="118">
        <v>2600</v>
      </c>
      <c r="D29" s="118"/>
      <c r="E29" s="118"/>
      <c r="F29" s="118"/>
      <c r="G29" s="118">
        <f t="shared" si="0"/>
        <v>364600</v>
      </c>
      <c r="H29" s="118">
        <v>2600</v>
      </c>
      <c r="I29" s="280">
        <v>362000</v>
      </c>
    </row>
    <row r="30" ht="16.5" customHeight="1" spans="1:9">
      <c r="A30" s="133" t="s">
        <v>118</v>
      </c>
      <c r="B30" s="133" t="s">
        <v>119</v>
      </c>
      <c r="C30" s="118">
        <v>443100</v>
      </c>
      <c r="D30" s="118"/>
      <c r="E30" s="118"/>
      <c r="F30" s="118"/>
      <c r="G30" s="118">
        <f t="shared" si="0"/>
        <v>443100</v>
      </c>
      <c r="H30" s="118">
        <v>443100</v>
      </c>
      <c r="I30" s="280"/>
    </row>
    <row r="31" ht="16.5" customHeight="1" spans="1:9">
      <c r="A31" s="133" t="s">
        <v>120</v>
      </c>
      <c r="B31" s="133" t="s">
        <v>121</v>
      </c>
      <c r="C31" s="118">
        <v>443100</v>
      </c>
      <c r="D31" s="118"/>
      <c r="E31" s="118"/>
      <c r="F31" s="118"/>
      <c r="G31" s="118">
        <f t="shared" si="0"/>
        <v>443100</v>
      </c>
      <c r="H31" s="118">
        <v>443100</v>
      </c>
      <c r="I31" s="280"/>
    </row>
    <row r="32" ht="16.5" customHeight="1" spans="1:9">
      <c r="A32" s="133" t="s">
        <v>122</v>
      </c>
      <c r="B32" s="133" t="s">
        <v>123</v>
      </c>
      <c r="C32" s="118">
        <f>D32+G32</f>
        <v>4478759.2</v>
      </c>
      <c r="D32" s="118">
        <v>2262436</v>
      </c>
      <c r="E32" s="118">
        <v>2262436</v>
      </c>
      <c r="F32" s="118"/>
      <c r="G32" s="118">
        <f t="shared" si="0"/>
        <v>2216323.2</v>
      </c>
      <c r="H32" s="118">
        <v>1819244</v>
      </c>
      <c r="I32" s="280">
        <f>I33+I34+I35</f>
        <v>397079.2</v>
      </c>
    </row>
    <row r="33" ht="16.5" customHeight="1" spans="1:9">
      <c r="A33" s="133" t="s">
        <v>124</v>
      </c>
      <c r="B33" s="133" t="s">
        <v>125</v>
      </c>
      <c r="C33" s="118">
        <v>2262436</v>
      </c>
      <c r="D33" s="118">
        <v>2262436</v>
      </c>
      <c r="E33" s="118">
        <v>2262436</v>
      </c>
      <c r="F33" s="118"/>
      <c r="G33" s="118"/>
      <c r="H33" s="118"/>
      <c r="I33" s="280"/>
    </row>
    <row r="34" ht="16.5" customHeight="1" spans="1:9">
      <c r="A34" s="133" t="s">
        <v>126</v>
      </c>
      <c r="B34" s="133" t="s">
        <v>127</v>
      </c>
      <c r="C34" s="118">
        <v>1819244</v>
      </c>
      <c r="D34" s="118"/>
      <c r="E34" s="118"/>
      <c r="F34" s="118"/>
      <c r="G34" s="118">
        <f t="shared" si="0"/>
        <v>1819244</v>
      </c>
      <c r="H34" s="118">
        <v>1819244</v>
      </c>
      <c r="I34" s="280"/>
    </row>
    <row r="35" s="2" customFormat="1" ht="16.5" customHeight="1" spans="1:9">
      <c r="A35" s="133">
        <v>2100799</v>
      </c>
      <c r="B35" s="133" t="s">
        <v>128</v>
      </c>
      <c r="C35" s="118">
        <f>D35+G35</f>
        <v>397079.2</v>
      </c>
      <c r="D35" s="118"/>
      <c r="E35" s="118"/>
      <c r="F35" s="118"/>
      <c r="G35" s="118">
        <f t="shared" si="0"/>
        <v>397079.2</v>
      </c>
      <c r="H35" s="118"/>
      <c r="I35" s="280">
        <v>397079.2</v>
      </c>
    </row>
    <row r="36" ht="16.5" customHeight="1" spans="1:9">
      <c r="A36" s="133" t="s">
        <v>129</v>
      </c>
      <c r="B36" s="133" t="s">
        <v>130</v>
      </c>
      <c r="C36" s="118">
        <v>295512</v>
      </c>
      <c r="D36" s="118">
        <v>295512</v>
      </c>
      <c r="E36" s="118">
        <v>295512</v>
      </c>
      <c r="F36" s="118"/>
      <c r="G36" s="118"/>
      <c r="H36" s="118"/>
      <c r="I36" s="280"/>
    </row>
    <row r="37" ht="16.5" customHeight="1" spans="1:9">
      <c r="A37" s="133" t="s">
        <v>131</v>
      </c>
      <c r="B37" s="133" t="s">
        <v>132</v>
      </c>
      <c r="C37" s="118">
        <v>246260</v>
      </c>
      <c r="D37" s="118">
        <v>246260</v>
      </c>
      <c r="E37" s="118">
        <v>246260</v>
      </c>
      <c r="F37" s="118"/>
      <c r="G37" s="118"/>
      <c r="H37" s="118"/>
      <c r="I37" s="280"/>
    </row>
    <row r="38" ht="16.5" customHeight="1" spans="1:9">
      <c r="A38" s="133" t="s">
        <v>133</v>
      </c>
      <c r="B38" s="133" t="s">
        <v>134</v>
      </c>
      <c r="C38" s="118">
        <v>49252</v>
      </c>
      <c r="D38" s="118">
        <v>49252</v>
      </c>
      <c r="E38" s="118">
        <v>49252</v>
      </c>
      <c r="F38" s="118"/>
      <c r="G38" s="118"/>
      <c r="H38" s="118"/>
      <c r="I38" s="280"/>
    </row>
    <row r="39" ht="16.5" customHeight="1" spans="1:9">
      <c r="A39" s="133" t="s">
        <v>135</v>
      </c>
      <c r="B39" s="133" t="s">
        <v>136</v>
      </c>
      <c r="C39" s="118">
        <f>D39+G39</f>
        <v>1015400</v>
      </c>
      <c r="D39" s="118">
        <v>104400</v>
      </c>
      <c r="E39" s="118">
        <v>104400</v>
      </c>
      <c r="F39" s="118"/>
      <c r="G39" s="118">
        <f t="shared" si="0"/>
        <v>911000</v>
      </c>
      <c r="H39" s="118">
        <v>885000</v>
      </c>
      <c r="I39" s="280">
        <v>26000</v>
      </c>
    </row>
    <row r="40" ht="16.5" customHeight="1" spans="1:9">
      <c r="A40" s="133" t="s">
        <v>137</v>
      </c>
      <c r="B40" s="133" t="s">
        <v>138</v>
      </c>
      <c r="C40" s="118">
        <v>989400</v>
      </c>
      <c r="D40" s="118">
        <v>104400</v>
      </c>
      <c r="E40" s="118">
        <v>104400</v>
      </c>
      <c r="F40" s="118"/>
      <c r="G40" s="118">
        <f t="shared" si="0"/>
        <v>911000</v>
      </c>
      <c r="H40" s="118">
        <v>885000</v>
      </c>
      <c r="I40" s="280">
        <v>26000</v>
      </c>
    </row>
    <row r="41" ht="16.5" customHeight="1" spans="1:9">
      <c r="A41" s="133" t="s">
        <v>139</v>
      </c>
      <c r="B41" s="133" t="s">
        <v>140</v>
      </c>
      <c r="C41" s="118">
        <v>418934</v>
      </c>
      <c r="D41" s="118">
        <v>418934</v>
      </c>
      <c r="E41" s="118">
        <v>418934</v>
      </c>
      <c r="F41" s="118"/>
      <c r="G41" s="118"/>
      <c r="H41" s="118"/>
      <c r="I41" s="280"/>
    </row>
    <row r="42" ht="16.5" customHeight="1" spans="1:9">
      <c r="A42" s="133" t="s">
        <v>141</v>
      </c>
      <c r="B42" s="133" t="s">
        <v>142</v>
      </c>
      <c r="C42" s="118">
        <v>418934</v>
      </c>
      <c r="D42" s="118">
        <v>418934</v>
      </c>
      <c r="E42" s="118">
        <v>418934</v>
      </c>
      <c r="F42" s="118"/>
      <c r="G42" s="118"/>
      <c r="H42" s="118"/>
      <c r="I42" s="280"/>
    </row>
    <row r="43" ht="16.5" customHeight="1" spans="1:9">
      <c r="A43" s="133" t="s">
        <v>143</v>
      </c>
      <c r="B43" s="133" t="s">
        <v>144</v>
      </c>
      <c r="C43" s="118">
        <v>417254</v>
      </c>
      <c r="D43" s="118">
        <v>417254</v>
      </c>
      <c r="E43" s="118">
        <v>417254</v>
      </c>
      <c r="F43" s="118"/>
      <c r="G43" s="118"/>
      <c r="H43" s="118"/>
      <c r="I43" s="280"/>
    </row>
    <row r="44" ht="16.5" customHeight="1" spans="1:9">
      <c r="A44" s="133" t="s">
        <v>145</v>
      </c>
      <c r="B44" s="133" t="s">
        <v>146</v>
      </c>
      <c r="C44" s="118">
        <v>1680</v>
      </c>
      <c r="D44" s="118">
        <v>1680</v>
      </c>
      <c r="E44" s="118">
        <v>1680</v>
      </c>
      <c r="F44" s="118"/>
      <c r="G44" s="118"/>
      <c r="H44" s="118"/>
      <c r="I44" s="280"/>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scale="67"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9" workbookViewId="0">
      <selection activeCell="F8" sqref="F8"/>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5" width="10" style="2" customWidth="1"/>
    <col min="6" max="16384" width="10" style="2"/>
  </cols>
  <sheetData>
    <row r="1" ht="15" customHeight="1" spans="1:4">
      <c r="A1" s="140"/>
      <c r="B1" s="126"/>
      <c r="C1" s="126"/>
      <c r="D1" s="126"/>
    </row>
    <row r="2" ht="41.25" customHeight="1" spans="1:1">
      <c r="A2" s="4" t="s">
        <v>147</v>
      </c>
    </row>
    <row r="3" ht="17.25" customHeight="1" spans="1:4">
      <c r="A3" s="18" t="s">
        <v>1</v>
      </c>
      <c r="B3" s="6"/>
      <c r="D3" s="126" t="s">
        <v>2</v>
      </c>
    </row>
    <row r="4" ht="18.75" customHeight="1" spans="1:4">
      <c r="A4" s="21" t="s">
        <v>3</v>
      </c>
      <c r="B4" s="9"/>
      <c r="C4" s="21" t="s">
        <v>4</v>
      </c>
      <c r="D4" s="17"/>
    </row>
    <row r="5" ht="18.75" customHeight="1" spans="1:4">
      <c r="A5" s="21" t="s">
        <v>5</v>
      </c>
      <c r="B5" s="21" t="s">
        <v>6</v>
      </c>
      <c r="C5" s="21" t="s">
        <v>7</v>
      </c>
      <c r="D5" s="22" t="s">
        <v>6</v>
      </c>
    </row>
    <row r="6" ht="15" customHeight="1" spans="1:4">
      <c r="A6" s="261" t="s">
        <v>148</v>
      </c>
      <c r="B6" s="262">
        <v>37993780.08</v>
      </c>
      <c r="C6" s="263" t="s">
        <v>149</v>
      </c>
      <c r="D6" s="262">
        <v>44427005.28</v>
      </c>
    </row>
    <row r="7" ht="15" customHeight="1" spans="1:4">
      <c r="A7" s="261" t="s">
        <v>150</v>
      </c>
      <c r="B7" s="262">
        <v>37993780.08</v>
      </c>
      <c r="C7" s="263" t="s">
        <v>151</v>
      </c>
      <c r="D7" s="262"/>
    </row>
    <row r="8" ht="15" customHeight="1" spans="1:4">
      <c r="A8" s="261" t="s">
        <v>152</v>
      </c>
      <c r="B8" s="262"/>
      <c r="C8" s="263" t="s">
        <v>153</v>
      </c>
      <c r="D8" s="262"/>
    </row>
    <row r="9" ht="15" customHeight="1" spans="1:4">
      <c r="A9" s="261" t="s">
        <v>154</v>
      </c>
      <c r="B9" s="262"/>
      <c r="C9" s="263" t="s">
        <v>155</v>
      </c>
      <c r="D9" s="262"/>
    </row>
    <row r="10" ht="15" customHeight="1" spans="1:4">
      <c r="A10" s="261" t="s">
        <v>156</v>
      </c>
      <c r="B10" s="262"/>
      <c r="C10" s="263" t="s">
        <v>157</v>
      </c>
      <c r="D10" s="262"/>
    </row>
    <row r="11" ht="15" customHeight="1" spans="1:4">
      <c r="A11" s="261" t="s">
        <v>158</v>
      </c>
      <c r="B11" s="262">
        <v>6433225.2</v>
      </c>
      <c r="C11" s="263" t="s">
        <v>159</v>
      </c>
      <c r="D11" s="262">
        <v>7200</v>
      </c>
    </row>
    <row r="12" ht="15" customHeight="1" spans="1:4">
      <c r="A12" s="264"/>
      <c r="B12" s="265"/>
      <c r="C12" s="266" t="s">
        <v>160</v>
      </c>
      <c r="D12" s="267"/>
    </row>
    <row r="13" ht="15" customHeight="1" spans="1:4">
      <c r="A13" s="264"/>
      <c r="B13" s="265"/>
      <c r="C13" s="266" t="s">
        <v>161</v>
      </c>
      <c r="D13" s="267"/>
    </row>
    <row r="14" ht="15" customHeight="1" spans="1:4">
      <c r="A14" s="264"/>
      <c r="B14" s="265"/>
      <c r="C14" s="266" t="s">
        <v>162</v>
      </c>
      <c r="D14" s="267">
        <v>2856019</v>
      </c>
    </row>
    <row r="15" ht="15" customHeight="1" spans="1:4">
      <c r="A15" s="264"/>
      <c r="B15" s="265"/>
      <c r="C15" s="266" t="s">
        <v>163</v>
      </c>
      <c r="D15" s="262">
        <v>41144852.28</v>
      </c>
    </row>
    <row r="16" ht="15" customHeight="1" spans="1:4">
      <c r="A16" s="264"/>
      <c r="B16" s="265"/>
      <c r="C16" s="266" t="s">
        <v>164</v>
      </c>
      <c r="D16" s="267"/>
    </row>
    <row r="17" ht="15" customHeight="1" spans="1:4">
      <c r="A17" s="264"/>
      <c r="B17" s="265"/>
      <c r="C17" s="266" t="s">
        <v>165</v>
      </c>
      <c r="D17" s="267"/>
    </row>
    <row r="18" ht="15" customHeight="1" spans="1:4">
      <c r="A18" s="264"/>
      <c r="B18" s="265"/>
      <c r="C18" s="266" t="s">
        <v>166</v>
      </c>
      <c r="D18" s="267"/>
    </row>
    <row r="19" ht="15" customHeight="1" spans="1:4">
      <c r="A19" s="264"/>
      <c r="B19" s="265"/>
      <c r="C19" s="266" t="s">
        <v>167</v>
      </c>
      <c r="D19" s="267"/>
    </row>
    <row r="20" ht="15" customHeight="1" spans="1:4">
      <c r="A20" s="264"/>
      <c r="B20" s="265"/>
      <c r="C20" s="266" t="s">
        <v>168</v>
      </c>
      <c r="D20" s="267"/>
    </row>
    <row r="21" ht="15" customHeight="1" spans="1:4">
      <c r="A21" s="264"/>
      <c r="B21" s="265"/>
      <c r="C21" s="266" t="s">
        <v>169</v>
      </c>
      <c r="D21" s="267"/>
    </row>
    <row r="22" ht="15" customHeight="1" spans="1:4">
      <c r="A22" s="264"/>
      <c r="B22" s="265"/>
      <c r="C22" s="266" t="s">
        <v>170</v>
      </c>
      <c r="D22" s="267"/>
    </row>
    <row r="23" ht="15" customHeight="1" spans="1:4">
      <c r="A23" s="264"/>
      <c r="B23" s="265"/>
      <c r="C23" s="266" t="s">
        <v>171</v>
      </c>
      <c r="D23" s="267"/>
    </row>
    <row r="24" ht="15" customHeight="1" spans="1:4">
      <c r="A24" s="264"/>
      <c r="B24" s="265"/>
      <c r="C24" s="266" t="s">
        <v>172</v>
      </c>
      <c r="D24" s="267"/>
    </row>
    <row r="25" ht="15" customHeight="1" spans="1:4">
      <c r="A25" s="264"/>
      <c r="B25" s="265"/>
      <c r="C25" s="266" t="s">
        <v>173</v>
      </c>
      <c r="D25" s="267">
        <v>418934</v>
      </c>
    </row>
    <row r="26" ht="15" customHeight="1" spans="1:4">
      <c r="A26" s="264"/>
      <c r="B26" s="265"/>
      <c r="C26" s="266" t="s">
        <v>174</v>
      </c>
      <c r="D26" s="267"/>
    </row>
    <row r="27" ht="15" customHeight="1" spans="1:4">
      <c r="A27" s="264"/>
      <c r="B27" s="265"/>
      <c r="C27" s="266" t="s">
        <v>175</v>
      </c>
      <c r="D27" s="267"/>
    </row>
    <row r="28" customHeight="1" spans="1:4">
      <c r="A28" s="264"/>
      <c r="B28" s="265"/>
      <c r="C28" s="268" t="s">
        <v>176</v>
      </c>
      <c r="D28" s="262"/>
    </row>
    <row r="29" ht="15" customHeight="1" spans="1:4">
      <c r="A29" s="264"/>
      <c r="B29" s="265"/>
      <c r="C29" s="266" t="s">
        <v>177</v>
      </c>
      <c r="D29" s="262"/>
    </row>
    <row r="30" ht="15" customHeight="1" spans="1:4">
      <c r="A30" s="264"/>
      <c r="B30" s="265"/>
      <c r="C30" s="266" t="s">
        <v>178</v>
      </c>
      <c r="D30" s="262"/>
    </row>
    <row r="31" ht="15" customHeight="1" spans="1:4">
      <c r="A31" s="264"/>
      <c r="B31" s="265"/>
      <c r="C31" s="266" t="s">
        <v>179</v>
      </c>
      <c r="D31" s="267"/>
    </row>
    <row r="32" ht="15" customHeight="1" spans="1:4">
      <c r="A32" s="269" t="s">
        <v>46</v>
      </c>
      <c r="B32" s="270">
        <f>B6+B11</f>
        <v>44427005.28</v>
      </c>
      <c r="C32" s="269" t="s">
        <v>47</v>
      </c>
      <c r="D32" s="270">
        <f>SUM(D7:D31)</f>
        <v>44427005.28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topLeftCell="A4" workbookViewId="0">
      <selection activeCell="B17" sqref="B17"/>
    </sheetView>
  </sheetViews>
  <sheetFormatPr defaultColWidth="10" defaultRowHeight="12.75" customHeight="1" outlineLevelCol="4"/>
  <cols>
    <col min="1" max="1" width="38" style="1" customWidth="1"/>
    <col min="2" max="2" width="37.1666666666667" style="1" customWidth="1"/>
    <col min="3" max="3" width="33.1666666666667" style="1" customWidth="1"/>
    <col min="4" max="4" width="31" style="1" customWidth="1"/>
    <col min="5" max="5" width="22.3333333333333" style="1" customWidth="1"/>
    <col min="6" max="6" width="10" style="2" customWidth="1"/>
    <col min="7" max="16384" width="10" style="2"/>
  </cols>
  <sheetData>
    <row r="1" ht="17.25" customHeight="1" spans="1:1">
      <c r="A1" s="3"/>
    </row>
    <row r="2" ht="33.75" customHeight="1" spans="1:1">
      <c r="A2" s="255" t="s">
        <v>180</v>
      </c>
    </row>
    <row r="3" ht="21" customHeight="1" spans="1:4">
      <c r="A3" s="18" t="s">
        <v>1</v>
      </c>
      <c r="D3" s="3" t="s">
        <v>2</v>
      </c>
    </row>
    <row r="4" ht="20.25" customHeight="1" spans="1:5">
      <c r="A4" s="20" t="s">
        <v>181</v>
      </c>
      <c r="B4" s="20" t="s">
        <v>182</v>
      </c>
      <c r="C4" s="20" t="s">
        <v>183</v>
      </c>
      <c r="D4" s="21" t="s">
        <v>184</v>
      </c>
      <c r="E4" s="17"/>
    </row>
    <row r="5" ht="37.5" customHeight="1" spans="1:5">
      <c r="A5" s="10"/>
      <c r="B5" s="10"/>
      <c r="C5" s="10"/>
      <c r="D5" s="22" t="s">
        <v>185</v>
      </c>
      <c r="E5" s="22" t="s">
        <v>186</v>
      </c>
    </row>
    <row r="6" ht="17.25" customHeight="1" spans="1:5">
      <c r="A6" s="130" t="s">
        <v>64</v>
      </c>
      <c r="B6" s="256">
        <v>25420</v>
      </c>
      <c r="C6" s="256">
        <v>42420</v>
      </c>
      <c r="D6" s="256">
        <f>B6-C6</f>
        <v>-17000</v>
      </c>
      <c r="E6" s="257">
        <f>D6/C6*100%</f>
        <v>-0.400754361150401</v>
      </c>
    </row>
    <row r="7" ht="17.25" customHeight="1" spans="1:5">
      <c r="A7" s="132" t="s">
        <v>187</v>
      </c>
      <c r="B7" s="256"/>
      <c r="C7" s="256"/>
      <c r="D7" s="256">
        <f t="shared" ref="D7:D11" si="0">B7-C7</f>
        <v>0</v>
      </c>
      <c r="E7" s="257"/>
    </row>
    <row r="8" ht="17.25" customHeight="1" spans="1:5">
      <c r="A8" s="132" t="s">
        <v>188</v>
      </c>
      <c r="B8" s="256">
        <v>0</v>
      </c>
      <c r="C8" s="256">
        <v>17000</v>
      </c>
      <c r="D8" s="256">
        <f t="shared" si="0"/>
        <v>-17000</v>
      </c>
      <c r="E8" s="257">
        <f t="shared" ref="E8:E11" si="1">D8/C8*100%</f>
        <v>-1</v>
      </c>
    </row>
    <row r="9" ht="17.25" customHeight="1" spans="1:5">
      <c r="A9" s="132" t="s">
        <v>189</v>
      </c>
      <c r="B9" s="256">
        <v>25420</v>
      </c>
      <c r="C9" s="256">
        <v>25420</v>
      </c>
      <c r="D9" s="256">
        <f t="shared" si="0"/>
        <v>0</v>
      </c>
      <c r="E9" s="257">
        <f t="shared" si="1"/>
        <v>0</v>
      </c>
    </row>
    <row r="10" ht="17.25" customHeight="1" spans="1:5">
      <c r="A10" s="132" t="s">
        <v>190</v>
      </c>
      <c r="B10" s="256"/>
      <c r="C10" s="256"/>
      <c r="D10" s="256">
        <f t="shared" si="0"/>
        <v>0</v>
      </c>
      <c r="E10" s="257"/>
    </row>
    <row r="11" ht="17.25" customHeight="1" spans="1:5">
      <c r="A11" s="132" t="s">
        <v>191</v>
      </c>
      <c r="B11" s="256">
        <v>25420</v>
      </c>
      <c r="C11" s="256">
        <v>25420</v>
      </c>
      <c r="D11" s="256">
        <f t="shared" si="0"/>
        <v>0</v>
      </c>
      <c r="E11" s="257">
        <f t="shared" si="1"/>
        <v>0</v>
      </c>
    </row>
    <row r="12" ht="110.25" customHeight="1" spans="1:5">
      <c r="A12" s="258" t="s">
        <v>192</v>
      </c>
      <c r="B12" s="259"/>
      <c r="C12" s="259"/>
      <c r="D12" s="259"/>
      <c r="E12" s="260"/>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3"/>
  <sheetViews>
    <sheetView topLeftCell="B1" workbookViewId="0">
      <selection activeCell="D50" sqref="D50"/>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8" width="10" style="2" customWidth="1"/>
    <col min="9" max="16384" width="10" style="2"/>
  </cols>
  <sheetData>
    <row r="1" customHeight="1" spans="1:1">
      <c r="A1" s="200"/>
    </row>
    <row r="2" ht="41.25" customHeight="1" spans="1:1">
      <c r="A2" s="200" t="s">
        <v>193</v>
      </c>
    </row>
    <row r="3" customHeight="1" spans="1:7">
      <c r="A3" s="154" t="s">
        <v>1</v>
      </c>
      <c r="G3" s="141" t="s">
        <v>2</v>
      </c>
    </row>
    <row r="4" ht="18.75" customHeight="1" spans="1:7">
      <c r="A4" s="202" t="s">
        <v>194</v>
      </c>
      <c r="B4" s="203"/>
      <c r="C4" s="204" t="s">
        <v>64</v>
      </c>
      <c r="D4" s="205" t="s">
        <v>65</v>
      </c>
      <c r="E4" s="205" t="s">
        <v>195</v>
      </c>
      <c r="F4" s="203"/>
      <c r="G4" s="204" t="s">
        <v>66</v>
      </c>
    </row>
    <row r="5" ht="18.75" customHeight="1" spans="1:7">
      <c r="A5" s="101" t="s">
        <v>196</v>
      </c>
      <c r="B5" s="206" t="s">
        <v>197</v>
      </c>
      <c r="C5" s="206"/>
      <c r="D5" s="206" t="s">
        <v>67</v>
      </c>
      <c r="E5" s="206" t="s">
        <v>68</v>
      </c>
      <c r="F5" s="206" t="s">
        <v>69</v>
      </c>
      <c r="G5" s="206" t="s">
        <v>66</v>
      </c>
    </row>
    <row r="6" ht="16.5" customHeight="1" spans="1:7">
      <c r="A6" s="251" t="s">
        <v>72</v>
      </c>
      <c r="B6" s="252" t="s">
        <v>73</v>
      </c>
      <c r="C6" s="209">
        <v>7200</v>
      </c>
      <c r="D6" s="209">
        <v>7200</v>
      </c>
      <c r="E6" s="209"/>
      <c r="F6" s="209">
        <v>7200</v>
      </c>
      <c r="G6" s="209"/>
    </row>
    <row r="7" ht="16.5" customHeight="1" spans="1:7">
      <c r="A7" s="251" t="s">
        <v>74</v>
      </c>
      <c r="B7" s="252" t="s">
        <v>75</v>
      </c>
      <c r="C7" s="209">
        <v>7200</v>
      </c>
      <c r="D7" s="209">
        <v>7200</v>
      </c>
      <c r="E7" s="209"/>
      <c r="F7" s="209">
        <v>7200</v>
      </c>
      <c r="G7" s="209"/>
    </row>
    <row r="8" ht="16.5" customHeight="1" spans="1:7">
      <c r="A8" s="251" t="s">
        <v>76</v>
      </c>
      <c r="B8" s="252" t="s">
        <v>77</v>
      </c>
      <c r="C8" s="209">
        <v>7200</v>
      </c>
      <c r="D8" s="209">
        <v>7200</v>
      </c>
      <c r="E8" s="209"/>
      <c r="F8" s="209">
        <v>7200</v>
      </c>
      <c r="G8" s="209"/>
    </row>
    <row r="9" ht="16.5" customHeight="1" spans="1:7">
      <c r="A9" s="251" t="s">
        <v>78</v>
      </c>
      <c r="B9" s="252" t="s">
        <v>79</v>
      </c>
      <c r="C9" s="209">
        <v>2856019</v>
      </c>
      <c r="D9" s="209">
        <v>2856019</v>
      </c>
      <c r="E9" s="209">
        <v>2803219</v>
      </c>
      <c r="F9" s="209">
        <v>52800</v>
      </c>
      <c r="G9" s="209"/>
    </row>
    <row r="10" ht="16.5" customHeight="1" spans="1:7">
      <c r="A10" s="251" t="s">
        <v>80</v>
      </c>
      <c r="B10" s="252" t="s">
        <v>81</v>
      </c>
      <c r="C10" s="209">
        <v>2856019</v>
      </c>
      <c r="D10" s="209">
        <v>2856019</v>
      </c>
      <c r="E10" s="209">
        <v>2803219</v>
      </c>
      <c r="F10" s="209">
        <v>52800</v>
      </c>
      <c r="G10" s="209"/>
    </row>
    <row r="11" ht="16.5" customHeight="1" spans="1:7">
      <c r="A11" s="251" t="s">
        <v>82</v>
      </c>
      <c r="B11" s="252" t="s">
        <v>83</v>
      </c>
      <c r="C11" s="209">
        <v>475140</v>
      </c>
      <c r="D11" s="209">
        <v>475140</v>
      </c>
      <c r="E11" s="209">
        <v>466140</v>
      </c>
      <c r="F11" s="209">
        <v>9000</v>
      </c>
      <c r="G11" s="209"/>
    </row>
    <row r="12" ht="16.5" customHeight="1" spans="1:7">
      <c r="A12" s="251" t="s">
        <v>84</v>
      </c>
      <c r="B12" s="252" t="s">
        <v>85</v>
      </c>
      <c r="C12" s="209">
        <v>1928879</v>
      </c>
      <c r="D12" s="209">
        <v>1928879</v>
      </c>
      <c r="E12" s="209">
        <v>1885079</v>
      </c>
      <c r="F12" s="209">
        <v>43800</v>
      </c>
      <c r="G12" s="209"/>
    </row>
    <row r="13" ht="16.5" customHeight="1" spans="1:7">
      <c r="A13" s="251" t="s">
        <v>86</v>
      </c>
      <c r="B13" s="252" t="s">
        <v>87</v>
      </c>
      <c r="C13" s="209">
        <v>452000</v>
      </c>
      <c r="D13" s="209">
        <v>452000</v>
      </c>
      <c r="E13" s="209">
        <v>452000</v>
      </c>
      <c r="F13" s="209"/>
      <c r="G13" s="209"/>
    </row>
    <row r="14" ht="16.5" customHeight="1" spans="1:7">
      <c r="A14" s="251" t="s">
        <v>88</v>
      </c>
      <c r="B14" s="252" t="s">
        <v>89</v>
      </c>
      <c r="C14" s="209">
        <f>C15+C18+C21+C23+C29+C31+C34+C37</f>
        <v>41144852.28</v>
      </c>
      <c r="D14" s="209">
        <v>8559236.48</v>
      </c>
      <c r="E14" s="209">
        <v>7442302</v>
      </c>
      <c r="F14" s="209">
        <v>1116934.48</v>
      </c>
      <c r="G14" s="209">
        <f>G15+G18+G21+G23+G29+G31+G34+G37</f>
        <v>32585615.8</v>
      </c>
    </row>
    <row r="15" ht="16.5" customHeight="1" spans="1:7">
      <c r="A15" s="251" t="s">
        <v>90</v>
      </c>
      <c r="B15" s="252" t="s">
        <v>91</v>
      </c>
      <c r="C15" s="209">
        <f>C16+C17</f>
        <v>13025954.48</v>
      </c>
      <c r="D15" s="209">
        <v>5443068.48</v>
      </c>
      <c r="E15" s="209">
        <v>4351554</v>
      </c>
      <c r="F15" s="209">
        <v>1091514.48</v>
      </c>
      <c r="G15" s="209">
        <f>G16+G17</f>
        <v>7582886</v>
      </c>
    </row>
    <row r="16" ht="16.5" customHeight="1" spans="1:7">
      <c r="A16" s="251" t="s">
        <v>92</v>
      </c>
      <c r="B16" s="252" t="s">
        <v>93</v>
      </c>
      <c r="C16" s="209">
        <v>5443068.48</v>
      </c>
      <c r="D16" s="209">
        <v>5443068.48</v>
      </c>
      <c r="E16" s="209">
        <v>4351554</v>
      </c>
      <c r="F16" s="209">
        <v>1091514.48</v>
      </c>
      <c r="G16" s="209"/>
    </row>
    <row r="17" ht="16.5" customHeight="1" spans="1:7">
      <c r="A17" s="251" t="s">
        <v>94</v>
      </c>
      <c r="B17" s="252" t="s">
        <v>95</v>
      </c>
      <c r="C17" s="209">
        <f>G17</f>
        <v>7582886</v>
      </c>
      <c r="D17" s="209"/>
      <c r="E17" s="209"/>
      <c r="F17" s="209"/>
      <c r="G17" s="209">
        <v>7582886</v>
      </c>
    </row>
    <row r="18" ht="16.5" customHeight="1" spans="1:7">
      <c r="A18" s="251" t="s">
        <v>96</v>
      </c>
      <c r="B18" s="252" t="s">
        <v>97</v>
      </c>
      <c r="C18" s="209">
        <v>8395000</v>
      </c>
      <c r="D18" s="209"/>
      <c r="E18" s="209"/>
      <c r="F18" s="209"/>
      <c r="G18" s="209">
        <v>8395000</v>
      </c>
    </row>
    <row r="19" ht="16.5" customHeight="1" spans="1:7">
      <c r="A19" s="251" t="s">
        <v>98</v>
      </c>
      <c r="B19" s="252" t="s">
        <v>99</v>
      </c>
      <c r="C19" s="209">
        <v>3500000</v>
      </c>
      <c r="D19" s="209"/>
      <c r="E19" s="209"/>
      <c r="F19" s="209"/>
      <c r="G19" s="209">
        <v>3500000</v>
      </c>
    </row>
    <row r="20" ht="16.5" customHeight="1" spans="1:7">
      <c r="A20" s="251" t="s">
        <v>100</v>
      </c>
      <c r="B20" s="252" t="s">
        <v>101</v>
      </c>
      <c r="C20" s="209">
        <v>4895000</v>
      </c>
      <c r="D20" s="209"/>
      <c r="E20" s="209"/>
      <c r="F20" s="209"/>
      <c r="G20" s="209">
        <v>4895000</v>
      </c>
    </row>
    <row r="21" ht="16.5" customHeight="1" spans="1:7">
      <c r="A21" s="251" t="s">
        <v>102</v>
      </c>
      <c r="B21" s="252" t="s">
        <v>103</v>
      </c>
      <c r="C21" s="209">
        <f>C22</f>
        <v>5124055</v>
      </c>
      <c r="D21" s="209">
        <v>428400</v>
      </c>
      <c r="E21" s="209">
        <v>428400</v>
      </c>
      <c r="F21" s="209"/>
      <c r="G21" s="209">
        <f>G22</f>
        <v>4695655</v>
      </c>
    </row>
    <row r="22" ht="16.5" customHeight="1" spans="1:7">
      <c r="A22" s="251" t="s">
        <v>104</v>
      </c>
      <c r="B22" s="252" t="s">
        <v>105</v>
      </c>
      <c r="C22" s="209">
        <f>D22+G22</f>
        <v>5124055</v>
      </c>
      <c r="D22" s="209">
        <v>428400</v>
      </c>
      <c r="E22" s="209">
        <v>428400</v>
      </c>
      <c r="F22" s="209"/>
      <c r="G22" s="209">
        <v>4695655</v>
      </c>
    </row>
    <row r="23" ht="16.5" customHeight="1" spans="1:7">
      <c r="A23" s="251" t="s">
        <v>106</v>
      </c>
      <c r="B23" s="252" t="s">
        <v>107</v>
      </c>
      <c r="C23" s="209">
        <f>C24+C25+C26+C27+C28</f>
        <v>8367071.6</v>
      </c>
      <c r="D23" s="209">
        <v>25420</v>
      </c>
      <c r="E23" s="209"/>
      <c r="F23" s="209">
        <v>25420</v>
      </c>
      <c r="G23" s="209">
        <f>G24+G25+G26+G27+G28</f>
        <v>8341651.6</v>
      </c>
    </row>
    <row r="24" ht="16.5" customHeight="1" spans="1:7">
      <c r="A24" s="251" t="s">
        <v>108</v>
      </c>
      <c r="B24" s="252" t="s">
        <v>109</v>
      </c>
      <c r="C24" s="209">
        <v>54400</v>
      </c>
      <c r="D24" s="209"/>
      <c r="E24" s="209"/>
      <c r="F24" s="209"/>
      <c r="G24" s="209">
        <v>54400</v>
      </c>
    </row>
    <row r="25" ht="16.5" customHeight="1" spans="1:7">
      <c r="A25" s="251" t="s">
        <v>110</v>
      </c>
      <c r="B25" s="252" t="s">
        <v>111</v>
      </c>
      <c r="C25" s="209">
        <f>G25</f>
        <v>2842351.6</v>
      </c>
      <c r="D25" s="209"/>
      <c r="E25" s="209"/>
      <c r="F25" s="209"/>
      <c r="G25" s="209">
        <v>2842351.6</v>
      </c>
    </row>
    <row r="26" ht="16.5" customHeight="1" spans="1:7">
      <c r="A26" s="251" t="s">
        <v>112</v>
      </c>
      <c r="B26" s="252" t="s">
        <v>113</v>
      </c>
      <c r="C26" s="209">
        <f>G26</f>
        <v>1870300</v>
      </c>
      <c r="D26" s="209"/>
      <c r="E26" s="209"/>
      <c r="F26" s="209"/>
      <c r="G26" s="209">
        <v>1870300</v>
      </c>
    </row>
    <row r="27" ht="16.5" customHeight="1" spans="1:7">
      <c r="A27" s="251" t="s">
        <v>114</v>
      </c>
      <c r="B27" s="252" t="s">
        <v>115</v>
      </c>
      <c r="C27" s="209">
        <f>D27+G27</f>
        <v>3235420</v>
      </c>
      <c r="D27" s="209">
        <v>25420</v>
      </c>
      <c r="E27" s="209"/>
      <c r="F27" s="209">
        <v>25420</v>
      </c>
      <c r="G27" s="209">
        <v>3210000</v>
      </c>
    </row>
    <row r="28" ht="16.5" customHeight="1" spans="1:7">
      <c r="A28" s="251" t="s">
        <v>116</v>
      </c>
      <c r="B28" s="252" t="s">
        <v>117</v>
      </c>
      <c r="C28" s="209">
        <f>G28</f>
        <v>364600</v>
      </c>
      <c r="D28" s="209"/>
      <c r="E28" s="209"/>
      <c r="F28" s="209"/>
      <c r="G28" s="209">
        <v>364600</v>
      </c>
    </row>
    <row r="29" ht="16.5" customHeight="1" spans="1:7">
      <c r="A29" s="251" t="s">
        <v>118</v>
      </c>
      <c r="B29" s="252" t="s">
        <v>119</v>
      </c>
      <c r="C29" s="209">
        <v>443100</v>
      </c>
      <c r="D29" s="209"/>
      <c r="E29" s="209"/>
      <c r="F29" s="209"/>
      <c r="G29" s="209">
        <v>443100</v>
      </c>
    </row>
    <row r="30" ht="16.5" customHeight="1" spans="1:7">
      <c r="A30" s="251" t="s">
        <v>120</v>
      </c>
      <c r="B30" s="252" t="s">
        <v>121</v>
      </c>
      <c r="C30" s="209">
        <v>443100</v>
      </c>
      <c r="D30" s="209"/>
      <c r="E30" s="209"/>
      <c r="F30" s="209"/>
      <c r="G30" s="209">
        <v>443100</v>
      </c>
    </row>
    <row r="31" ht="16.5" customHeight="1" spans="1:7">
      <c r="A31" s="251" t="s">
        <v>122</v>
      </c>
      <c r="B31" s="252" t="s">
        <v>123</v>
      </c>
      <c r="C31" s="209">
        <f>C32+C33</f>
        <v>4478759.2</v>
      </c>
      <c r="D31" s="209">
        <v>2262436</v>
      </c>
      <c r="E31" s="209">
        <v>2262436</v>
      </c>
      <c r="F31" s="209"/>
      <c r="G31" s="209">
        <v>2216323.2</v>
      </c>
    </row>
    <row r="32" ht="16.5" customHeight="1" spans="1:7">
      <c r="A32" s="251" t="s">
        <v>124</v>
      </c>
      <c r="B32" s="252" t="s">
        <v>125</v>
      </c>
      <c r="C32" s="209">
        <v>2262436</v>
      </c>
      <c r="D32" s="209">
        <v>2262436</v>
      </c>
      <c r="E32" s="209">
        <v>2262436</v>
      </c>
      <c r="F32" s="209"/>
      <c r="G32" s="209"/>
    </row>
    <row r="33" ht="16.5" customHeight="1" spans="1:7">
      <c r="A33" s="251" t="s">
        <v>126</v>
      </c>
      <c r="B33" s="252" t="s">
        <v>127</v>
      </c>
      <c r="C33" s="209">
        <v>2216323.2</v>
      </c>
      <c r="D33" s="209"/>
      <c r="E33" s="209"/>
      <c r="F33" s="209"/>
      <c r="G33" s="209">
        <v>2216323.2</v>
      </c>
    </row>
    <row r="34" ht="16.5" customHeight="1" spans="1:7">
      <c r="A34" s="251" t="s">
        <v>129</v>
      </c>
      <c r="B34" s="252" t="s">
        <v>130</v>
      </c>
      <c r="C34" s="209">
        <v>295512</v>
      </c>
      <c r="D34" s="209">
        <v>295512</v>
      </c>
      <c r="E34" s="209">
        <v>295512</v>
      </c>
      <c r="F34" s="209"/>
      <c r="G34" s="209"/>
    </row>
    <row r="35" ht="16.5" customHeight="1" spans="1:7">
      <c r="A35" s="251" t="s">
        <v>131</v>
      </c>
      <c r="B35" s="252" t="s">
        <v>132</v>
      </c>
      <c r="C35" s="209">
        <v>246260</v>
      </c>
      <c r="D35" s="209">
        <v>246260</v>
      </c>
      <c r="E35" s="209">
        <v>246260</v>
      </c>
      <c r="F35" s="209"/>
      <c r="G35" s="209"/>
    </row>
    <row r="36" ht="16.5" customHeight="1" spans="1:7">
      <c r="A36" s="251" t="s">
        <v>133</v>
      </c>
      <c r="B36" s="252" t="s">
        <v>134</v>
      </c>
      <c r="C36" s="209">
        <v>49252</v>
      </c>
      <c r="D36" s="209">
        <v>49252</v>
      </c>
      <c r="E36" s="209">
        <v>49252</v>
      </c>
      <c r="F36" s="209"/>
      <c r="G36" s="209"/>
    </row>
    <row r="37" ht="16.5" customHeight="1" spans="1:7">
      <c r="A37" s="251" t="s">
        <v>135</v>
      </c>
      <c r="B37" s="252" t="s">
        <v>136</v>
      </c>
      <c r="C37" s="209">
        <f>D37+G37</f>
        <v>1015400</v>
      </c>
      <c r="D37" s="209">
        <v>104400</v>
      </c>
      <c r="E37" s="209">
        <v>104400</v>
      </c>
      <c r="F37" s="209"/>
      <c r="G37" s="209">
        <v>911000</v>
      </c>
    </row>
    <row r="38" ht="16.5" customHeight="1" spans="1:7">
      <c r="A38" s="251" t="s">
        <v>137</v>
      </c>
      <c r="B38" s="252" t="s">
        <v>138</v>
      </c>
      <c r="C38" s="209">
        <f>D38+G38</f>
        <v>1015400</v>
      </c>
      <c r="D38" s="209">
        <v>104400</v>
      </c>
      <c r="E38" s="209">
        <v>104400</v>
      </c>
      <c r="F38" s="209"/>
      <c r="G38" s="209">
        <v>911000</v>
      </c>
    </row>
    <row r="39" ht="16.5" customHeight="1" spans="1:7">
      <c r="A39" s="251" t="s">
        <v>139</v>
      </c>
      <c r="B39" s="252" t="s">
        <v>140</v>
      </c>
      <c r="C39" s="209">
        <v>418934</v>
      </c>
      <c r="D39" s="209">
        <v>418934</v>
      </c>
      <c r="E39" s="209">
        <v>418934</v>
      </c>
      <c r="F39" s="209"/>
      <c r="G39" s="209"/>
    </row>
    <row r="40" ht="16.5" customHeight="1" spans="1:7">
      <c r="A40" s="251" t="s">
        <v>141</v>
      </c>
      <c r="B40" s="252" t="s">
        <v>142</v>
      </c>
      <c r="C40" s="209">
        <v>418934</v>
      </c>
      <c r="D40" s="209">
        <v>418934</v>
      </c>
      <c r="E40" s="209">
        <v>418934</v>
      </c>
      <c r="F40" s="209"/>
      <c r="G40" s="209"/>
    </row>
    <row r="41" ht="16.5" customHeight="1" spans="1:7">
      <c r="A41" s="251" t="s">
        <v>143</v>
      </c>
      <c r="B41" s="252" t="s">
        <v>144</v>
      </c>
      <c r="C41" s="209">
        <v>417254</v>
      </c>
      <c r="D41" s="209">
        <v>417254</v>
      </c>
      <c r="E41" s="209">
        <v>417254</v>
      </c>
      <c r="F41" s="209"/>
      <c r="G41" s="209"/>
    </row>
    <row r="42" ht="16.5" customHeight="1" spans="1:7">
      <c r="A42" s="251" t="s">
        <v>145</v>
      </c>
      <c r="B42" s="252" t="s">
        <v>146</v>
      </c>
      <c r="C42" s="209">
        <v>1680</v>
      </c>
      <c r="D42" s="209">
        <v>1680</v>
      </c>
      <c r="E42" s="209">
        <v>1680</v>
      </c>
      <c r="F42" s="209"/>
      <c r="G42" s="209"/>
    </row>
    <row r="43" ht="16.5" customHeight="1" spans="1:7">
      <c r="A43" s="253" t="s">
        <v>64</v>
      </c>
      <c r="B43" s="254"/>
      <c r="C43" s="209">
        <f>C6+C9+C14+C39</f>
        <v>44427005.28</v>
      </c>
      <c r="D43" s="209">
        <v>11841389.48</v>
      </c>
      <c r="E43" s="209">
        <v>10664455</v>
      </c>
      <c r="F43" s="209">
        <v>1176934.48</v>
      </c>
      <c r="G43" s="209">
        <f>G14</f>
        <v>32585615.8</v>
      </c>
    </row>
  </sheetData>
  <sheetProtection sheet="1" objects="1" scenarios="1"/>
  <mergeCells count="7">
    <mergeCell ref="A2:G2"/>
    <mergeCell ref="A3:B3"/>
    <mergeCell ref="A4:B4"/>
    <mergeCell ref="D4:F4"/>
    <mergeCell ref="A43:B43"/>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workbookViewId="0">
      <selection activeCell="A2" sqref="A2:H2"/>
    </sheetView>
  </sheetViews>
  <sheetFormatPr defaultColWidth="12.1666666666667" defaultRowHeight="14.25" customHeight="1" outlineLevelRow="6" outlineLevelCol="7"/>
  <cols>
    <col min="1" max="1" width="37.5" style="93" customWidth="1"/>
    <col min="2" max="2" width="37.5" style="2" customWidth="1"/>
    <col min="3" max="6" width="32.8333333333333" style="93" customWidth="1"/>
    <col min="7" max="7" width="32.8333333333333" style="2" customWidth="1"/>
    <col min="8" max="8" width="32.8333333333333" style="93" customWidth="1"/>
    <col min="9" max="9" width="12.1666666666667" style="2" customWidth="1"/>
    <col min="10" max="16384" width="12.1666666666667" style="2"/>
  </cols>
  <sheetData>
    <row r="1" customHeight="1" spans="1:8">
      <c r="A1" s="126"/>
      <c r="B1" s="140"/>
      <c r="C1" s="1"/>
      <c r="D1" s="1"/>
      <c r="E1" s="1"/>
      <c r="F1" s="1"/>
      <c r="G1" s="140"/>
      <c r="H1" s="1"/>
    </row>
    <row r="2" ht="41.25" customHeight="1" spans="1:8">
      <c r="A2" s="4" t="s">
        <v>198</v>
      </c>
      <c r="B2" s="140"/>
      <c r="C2" s="1"/>
      <c r="D2" s="1"/>
      <c r="E2" s="1"/>
      <c r="F2" s="1"/>
      <c r="G2" s="140"/>
      <c r="H2" s="1"/>
    </row>
    <row r="3" customHeight="1" spans="1:8">
      <c r="A3" s="18" t="s">
        <v>1</v>
      </c>
      <c r="B3" s="140"/>
      <c r="C3" s="1"/>
      <c r="D3" s="126"/>
      <c r="E3" s="3" t="s">
        <v>2</v>
      </c>
      <c r="F3" s="1"/>
      <c r="G3" s="140"/>
      <c r="H3" s="1"/>
    </row>
    <row r="4" ht="27" customHeight="1" spans="1:8">
      <c r="A4" s="20" t="s">
        <v>199</v>
      </c>
      <c r="B4" s="229" t="s">
        <v>200</v>
      </c>
      <c r="C4" s="240" t="s">
        <v>64</v>
      </c>
      <c r="D4" s="240" t="s">
        <v>201</v>
      </c>
      <c r="E4" s="241" t="s">
        <v>202</v>
      </c>
      <c r="F4" s="242"/>
      <c r="G4" s="203"/>
      <c r="H4" s="240" t="s">
        <v>203</v>
      </c>
    </row>
    <row r="5" ht="28.5" customHeight="1" spans="1:8">
      <c r="A5" s="243" t="s">
        <v>64</v>
      </c>
      <c r="B5" s="214"/>
      <c r="C5" s="244"/>
      <c r="D5" s="245"/>
      <c r="E5" s="171" t="s">
        <v>67</v>
      </c>
      <c r="F5" s="171" t="s">
        <v>204</v>
      </c>
      <c r="G5" s="171" t="s">
        <v>205</v>
      </c>
      <c r="H5" s="246"/>
    </row>
    <row r="6" ht="18" customHeight="1" spans="1:8">
      <c r="A6" s="247" t="s">
        <v>64</v>
      </c>
      <c r="B6" s="248"/>
      <c r="C6" s="209">
        <v>25420</v>
      </c>
      <c r="D6" s="209"/>
      <c r="E6" s="118">
        <v>25420</v>
      </c>
      <c r="F6" s="118"/>
      <c r="G6" s="118">
        <v>25420</v>
      </c>
      <c r="H6" s="118"/>
    </row>
    <row r="7" customHeight="1" spans="1:8">
      <c r="A7" s="145" t="s">
        <v>206</v>
      </c>
      <c r="B7" s="249" t="s">
        <v>206</v>
      </c>
      <c r="C7" s="250">
        <v>25420</v>
      </c>
      <c r="D7" s="250"/>
      <c r="E7" s="118">
        <v>25420</v>
      </c>
      <c r="F7" s="118"/>
      <c r="G7" s="118">
        <v>25420</v>
      </c>
      <c r="H7" s="118"/>
    </row>
  </sheetData>
  <mergeCells count="10">
    <mergeCell ref="A1:H1"/>
    <mergeCell ref="A2:H2"/>
    <mergeCell ref="A3:C3"/>
    <mergeCell ref="E3:H3"/>
    <mergeCell ref="E4:G4"/>
    <mergeCell ref="A4:A5"/>
    <mergeCell ref="B4:B5"/>
    <mergeCell ref="C4:C5"/>
    <mergeCell ref="D4:D5"/>
    <mergeCell ref="H4:H5"/>
  </mergeCells>
  <pageMargins left="0.697916666666667" right="0.697916666666667" top="0.75" bottom="0.75" header="0.291666666666667" footer="0.291666666666667"/>
  <pageSetup paperSize="9"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72"/>
  <sheetViews>
    <sheetView showGridLines="0" zoomScale="90" zoomScaleNormal="90" workbookViewId="0">
      <selection activeCell="A3" sqref="A3:C3"/>
    </sheetView>
  </sheetViews>
  <sheetFormatPr defaultColWidth="10" defaultRowHeight="12.75" customHeight="1"/>
  <cols>
    <col min="1" max="2" width="33.6666666666667" style="2" customWidth="1"/>
    <col min="3" max="3" width="33.5" style="2" customWidth="1"/>
    <col min="4" max="4" width="24" style="2" customWidth="1"/>
    <col min="5" max="5" width="16.8333333333333" style="2" customWidth="1"/>
    <col min="6" max="6" width="24.3333333333333" style="2" customWidth="1"/>
    <col min="7" max="7" width="12.6666666666667" style="2" customWidth="1"/>
    <col min="8" max="8" width="24.3333333333333" style="2" customWidth="1"/>
    <col min="9" max="9" width="13.6666666666667" style="2" customWidth="1"/>
    <col min="10" max="10" width="24" style="1" customWidth="1"/>
    <col min="11" max="11" width="29.6666666666667" style="1" customWidth="1"/>
    <col min="12" max="12" width="29.6666666666667" style="2" customWidth="1"/>
    <col min="13" max="18" width="29.6666666666667" style="1" customWidth="1"/>
    <col min="19" max="20" width="29.6666666666667" style="2" customWidth="1"/>
    <col min="21" max="22" width="29.6666666666667" style="1" customWidth="1"/>
    <col min="23" max="23" width="10" style="2" customWidth="1"/>
    <col min="24" max="16384" width="10" style="2"/>
  </cols>
  <sheetData>
    <row r="1" ht="15" customHeight="1" spans="1:10">
      <c r="A1" s="141"/>
      <c r="B1" s="141"/>
      <c r="C1" s="141"/>
      <c r="D1" s="141"/>
      <c r="E1" s="141"/>
      <c r="F1" s="141"/>
      <c r="G1" s="141"/>
      <c r="H1" s="141"/>
      <c r="I1" s="141"/>
      <c r="J1" s="3"/>
    </row>
    <row r="2" ht="41.25" customHeight="1" spans="1:10">
      <c r="A2" s="225" t="s">
        <v>207</v>
      </c>
      <c r="B2" s="225"/>
      <c r="C2" s="225"/>
      <c r="D2" s="225"/>
      <c r="E2" s="225"/>
      <c r="F2" s="225"/>
      <c r="G2" s="225"/>
      <c r="H2" s="225"/>
      <c r="I2" s="225"/>
      <c r="J2" s="4" t="s">
        <v>208</v>
      </c>
    </row>
    <row r="3" ht="17.25" customHeight="1" spans="1:22">
      <c r="A3" s="226" t="s">
        <v>1</v>
      </c>
      <c r="B3" s="227"/>
      <c r="C3" s="227"/>
      <c r="D3" s="227"/>
      <c r="E3" s="227"/>
      <c r="F3" s="227"/>
      <c r="G3" s="227"/>
      <c r="H3" s="228"/>
      <c r="I3" s="228"/>
      <c r="J3" s="235"/>
      <c r="K3" s="235"/>
      <c r="L3" s="141"/>
      <c r="M3" s="3" t="s">
        <v>2</v>
      </c>
      <c r="N3" s="235"/>
      <c r="O3" s="235"/>
      <c r="P3" s="235"/>
      <c r="Q3" s="235"/>
      <c r="R3" s="235"/>
      <c r="S3" s="228"/>
      <c r="T3" s="228"/>
      <c r="U3" s="235"/>
      <c r="V3" s="235"/>
    </row>
    <row r="4" ht="17.25" customHeight="1" spans="1:22">
      <c r="A4" s="229" t="s">
        <v>199</v>
      </c>
      <c r="B4" s="229" t="s">
        <v>200</v>
      </c>
      <c r="C4" s="229" t="s">
        <v>209</v>
      </c>
      <c r="D4" s="113" t="s">
        <v>210</v>
      </c>
      <c r="E4" s="20" t="s">
        <v>62</v>
      </c>
      <c r="F4" s="20" t="s">
        <v>63</v>
      </c>
      <c r="G4" s="20" t="s">
        <v>211</v>
      </c>
      <c r="H4" s="20" t="s">
        <v>212</v>
      </c>
      <c r="I4" s="20" t="s">
        <v>213</v>
      </c>
      <c r="J4" s="169" t="s">
        <v>214</v>
      </c>
      <c r="K4" s="39" t="s">
        <v>215</v>
      </c>
      <c r="L4" s="109"/>
      <c r="M4" s="40"/>
      <c r="N4" s="40"/>
      <c r="O4" s="40"/>
      <c r="P4" s="40"/>
      <c r="Q4" s="40"/>
      <c r="R4" s="40"/>
      <c r="S4" s="109"/>
      <c r="T4" s="109"/>
      <c r="U4" s="40"/>
      <c r="V4" s="83"/>
    </row>
    <row r="5" ht="21.75" customHeight="1" spans="1:22">
      <c r="A5" s="230" t="s">
        <v>199</v>
      </c>
      <c r="B5" s="230"/>
      <c r="C5" s="230" t="s">
        <v>209</v>
      </c>
      <c r="D5" s="231" t="s">
        <v>210</v>
      </c>
      <c r="E5" s="231" t="s">
        <v>62</v>
      </c>
      <c r="F5" s="231" t="s">
        <v>63</v>
      </c>
      <c r="G5" s="231"/>
      <c r="H5" s="231"/>
      <c r="I5" s="231"/>
      <c r="J5" s="231" t="s">
        <v>216</v>
      </c>
      <c r="K5" s="113" t="s">
        <v>64</v>
      </c>
      <c r="L5" s="113" t="s">
        <v>217</v>
      </c>
      <c r="M5" s="108" t="s">
        <v>218</v>
      </c>
      <c r="N5" s="109"/>
      <c r="O5" s="109"/>
      <c r="P5" s="198" t="s">
        <v>219</v>
      </c>
      <c r="Q5" s="237" t="s">
        <v>220</v>
      </c>
      <c r="R5" s="177"/>
      <c r="S5" s="177"/>
      <c r="T5" s="177"/>
      <c r="U5" s="178"/>
      <c r="V5" s="238" t="s">
        <v>221</v>
      </c>
    </row>
    <row r="6" ht="23.25" customHeight="1" spans="1:22">
      <c r="A6" s="232"/>
      <c r="B6" s="232"/>
      <c r="C6" s="232"/>
      <c r="D6" s="215"/>
      <c r="E6" s="215"/>
      <c r="F6" s="215"/>
      <c r="G6" s="215"/>
      <c r="H6" s="215"/>
      <c r="I6" s="215"/>
      <c r="J6" s="215"/>
      <c r="K6" s="122"/>
      <c r="L6" s="122"/>
      <c r="M6" s="117" t="s">
        <v>222</v>
      </c>
      <c r="N6" s="22" t="s">
        <v>223</v>
      </c>
      <c r="O6" s="22" t="s">
        <v>224</v>
      </c>
      <c r="P6" s="22" t="s">
        <v>225</v>
      </c>
      <c r="Q6" s="22" t="s">
        <v>67</v>
      </c>
      <c r="R6" s="22" t="s">
        <v>226</v>
      </c>
      <c r="S6" s="117" t="s">
        <v>227</v>
      </c>
      <c r="T6" s="22" t="s">
        <v>228</v>
      </c>
      <c r="U6" s="22" t="s">
        <v>229</v>
      </c>
      <c r="V6" s="239" t="s">
        <v>229</v>
      </c>
    </row>
    <row r="7" ht="17.25" customHeight="1" spans="1:22">
      <c r="A7" s="233" t="s">
        <v>64</v>
      </c>
      <c r="B7" s="234"/>
      <c r="C7" s="234"/>
      <c r="D7" s="234"/>
      <c r="E7" s="234"/>
      <c r="F7" s="234"/>
      <c r="G7" s="234"/>
      <c r="H7" s="234"/>
      <c r="I7" s="234"/>
      <c r="J7" s="236"/>
      <c r="K7" s="118">
        <v>11841389.48</v>
      </c>
      <c r="L7" s="66" t="s">
        <v>38</v>
      </c>
      <c r="M7" s="118">
        <v>11841389.48</v>
      </c>
      <c r="N7" s="118"/>
      <c r="O7" s="118"/>
      <c r="P7" s="118"/>
      <c r="Q7" s="118"/>
      <c r="R7" s="118"/>
      <c r="S7" s="118"/>
      <c r="T7" s="118"/>
      <c r="U7" s="118"/>
      <c r="V7" s="66"/>
    </row>
    <row r="8" ht="17.25" customHeight="1" spans="1:22">
      <c r="A8" s="134" t="s">
        <v>206</v>
      </c>
      <c r="B8" s="134" t="s">
        <v>206</v>
      </c>
      <c r="C8" s="134" t="s">
        <v>230</v>
      </c>
      <c r="D8" s="134" t="s">
        <v>231</v>
      </c>
      <c r="E8" s="134" t="s">
        <v>137</v>
      </c>
      <c r="F8" s="134" t="s">
        <v>232</v>
      </c>
      <c r="G8" s="134" t="s">
        <v>233</v>
      </c>
      <c r="H8" s="134" t="s">
        <v>231</v>
      </c>
      <c r="I8" s="134" t="s">
        <v>234</v>
      </c>
      <c r="J8" s="133" t="s">
        <v>235</v>
      </c>
      <c r="K8" s="118">
        <v>104400</v>
      </c>
      <c r="L8" s="66" t="s">
        <v>38</v>
      </c>
      <c r="M8" s="118">
        <v>104400</v>
      </c>
      <c r="N8" s="118"/>
      <c r="O8" s="118"/>
      <c r="P8" s="118"/>
      <c r="Q8" s="118"/>
      <c r="R8" s="118"/>
      <c r="S8" s="118"/>
      <c r="T8" s="118"/>
      <c r="U8" s="118"/>
      <c r="V8" s="66"/>
    </row>
    <row r="9" ht="17.25" customHeight="1" spans="1:22">
      <c r="A9" s="134" t="s">
        <v>206</v>
      </c>
      <c r="B9" s="134" t="s">
        <v>206</v>
      </c>
      <c r="C9" s="134" t="s">
        <v>230</v>
      </c>
      <c r="D9" s="134" t="s">
        <v>236</v>
      </c>
      <c r="E9" s="134" t="s">
        <v>124</v>
      </c>
      <c r="F9" s="134" t="s">
        <v>237</v>
      </c>
      <c r="G9" s="134" t="s">
        <v>233</v>
      </c>
      <c r="H9" s="134" t="s">
        <v>231</v>
      </c>
      <c r="I9" s="134" t="s">
        <v>234</v>
      </c>
      <c r="J9" s="133" t="s">
        <v>235</v>
      </c>
      <c r="K9" s="118">
        <v>870408</v>
      </c>
      <c r="L9" s="66" t="s">
        <v>38</v>
      </c>
      <c r="M9" s="118">
        <v>870408</v>
      </c>
      <c r="N9" s="118"/>
      <c r="O9" s="118"/>
      <c r="P9" s="118"/>
      <c r="Q9" s="118"/>
      <c r="R9" s="118"/>
      <c r="S9" s="118"/>
      <c r="T9" s="118"/>
      <c r="U9" s="118"/>
      <c r="V9" s="139"/>
    </row>
    <row r="10" ht="17.25" customHeight="1" spans="1:22">
      <c r="A10" s="134" t="s">
        <v>206</v>
      </c>
      <c r="B10" s="134" t="s">
        <v>206</v>
      </c>
      <c r="C10" s="134" t="s">
        <v>230</v>
      </c>
      <c r="D10" s="134" t="s">
        <v>238</v>
      </c>
      <c r="E10" s="134" t="s">
        <v>84</v>
      </c>
      <c r="F10" s="134" t="s">
        <v>239</v>
      </c>
      <c r="G10" s="134" t="s">
        <v>240</v>
      </c>
      <c r="H10" s="134" t="s">
        <v>241</v>
      </c>
      <c r="I10" s="134" t="s">
        <v>242</v>
      </c>
      <c r="J10" s="133" t="s">
        <v>243</v>
      </c>
      <c r="K10" s="118">
        <v>1489200</v>
      </c>
      <c r="L10" s="66" t="s">
        <v>38</v>
      </c>
      <c r="M10" s="118">
        <v>1489200</v>
      </c>
      <c r="N10" s="118"/>
      <c r="O10" s="118"/>
      <c r="P10" s="118"/>
      <c r="Q10" s="118"/>
      <c r="R10" s="118"/>
      <c r="S10" s="118"/>
      <c r="T10" s="118"/>
      <c r="U10" s="118"/>
      <c r="V10" s="139"/>
    </row>
    <row r="11" ht="17.25" customHeight="1" spans="1:22">
      <c r="A11" s="134" t="s">
        <v>206</v>
      </c>
      <c r="B11" s="134" t="s">
        <v>206</v>
      </c>
      <c r="C11" s="134" t="s">
        <v>230</v>
      </c>
      <c r="D11" s="134" t="s">
        <v>231</v>
      </c>
      <c r="E11" s="134" t="s">
        <v>104</v>
      </c>
      <c r="F11" s="134" t="s">
        <v>244</v>
      </c>
      <c r="G11" s="134" t="s">
        <v>233</v>
      </c>
      <c r="H11" s="134" t="s">
        <v>231</v>
      </c>
      <c r="I11" s="134" t="s">
        <v>234</v>
      </c>
      <c r="J11" s="133" t="s">
        <v>235</v>
      </c>
      <c r="K11" s="118">
        <v>428400</v>
      </c>
      <c r="L11" s="66" t="s">
        <v>38</v>
      </c>
      <c r="M11" s="118">
        <v>428400</v>
      </c>
      <c r="N11" s="118"/>
      <c r="O11" s="118"/>
      <c r="P11" s="118"/>
      <c r="Q11" s="118"/>
      <c r="R11" s="118"/>
      <c r="S11" s="118"/>
      <c r="T11" s="118"/>
      <c r="U11" s="118"/>
      <c r="V11" s="139"/>
    </row>
    <row r="12" ht="17.25" customHeight="1" spans="1:22">
      <c r="A12" s="134" t="s">
        <v>206</v>
      </c>
      <c r="B12" s="134" t="s">
        <v>206</v>
      </c>
      <c r="C12" s="134" t="s">
        <v>230</v>
      </c>
      <c r="D12" s="134" t="s">
        <v>245</v>
      </c>
      <c r="E12" s="134" t="s">
        <v>82</v>
      </c>
      <c r="F12" s="134" t="s">
        <v>246</v>
      </c>
      <c r="G12" s="134" t="s">
        <v>233</v>
      </c>
      <c r="H12" s="134" t="s">
        <v>231</v>
      </c>
      <c r="I12" s="134" t="s">
        <v>234</v>
      </c>
      <c r="J12" s="133" t="s">
        <v>235</v>
      </c>
      <c r="K12" s="118">
        <v>378000</v>
      </c>
      <c r="L12" s="66" t="s">
        <v>38</v>
      </c>
      <c r="M12" s="118">
        <v>378000</v>
      </c>
      <c r="N12" s="118"/>
      <c r="O12" s="118"/>
      <c r="P12" s="118"/>
      <c r="Q12" s="118"/>
      <c r="R12" s="118"/>
      <c r="S12" s="118"/>
      <c r="T12" s="118"/>
      <c r="U12" s="118"/>
      <c r="V12" s="139"/>
    </row>
    <row r="13" ht="17.25" customHeight="1" spans="1:22">
      <c r="A13" s="134" t="s">
        <v>206</v>
      </c>
      <c r="B13" s="134" t="s">
        <v>206</v>
      </c>
      <c r="C13" s="134" t="s">
        <v>230</v>
      </c>
      <c r="D13" s="134" t="s">
        <v>236</v>
      </c>
      <c r="E13" s="134" t="s">
        <v>124</v>
      </c>
      <c r="F13" s="134" t="s">
        <v>237</v>
      </c>
      <c r="G13" s="134" t="s">
        <v>233</v>
      </c>
      <c r="H13" s="134" t="s">
        <v>231</v>
      </c>
      <c r="I13" s="134" t="s">
        <v>234</v>
      </c>
      <c r="J13" s="133" t="s">
        <v>235</v>
      </c>
      <c r="K13" s="118">
        <v>974028</v>
      </c>
      <c r="L13" s="66" t="s">
        <v>38</v>
      </c>
      <c r="M13" s="118">
        <v>974028</v>
      </c>
      <c r="N13" s="118"/>
      <c r="O13" s="118"/>
      <c r="P13" s="118"/>
      <c r="Q13" s="118"/>
      <c r="R13" s="118"/>
      <c r="S13" s="118"/>
      <c r="T13" s="118"/>
      <c r="U13" s="118"/>
      <c r="V13" s="139"/>
    </row>
    <row r="14" ht="17.25" customHeight="1" spans="1:22">
      <c r="A14" s="134" t="s">
        <v>206</v>
      </c>
      <c r="B14" s="134" t="s">
        <v>206</v>
      </c>
      <c r="C14" s="134" t="s">
        <v>230</v>
      </c>
      <c r="D14" s="134" t="s">
        <v>236</v>
      </c>
      <c r="E14" s="134" t="s">
        <v>124</v>
      </c>
      <c r="F14" s="134" t="s">
        <v>237</v>
      </c>
      <c r="G14" s="134" t="s">
        <v>233</v>
      </c>
      <c r="H14" s="134" t="s">
        <v>231</v>
      </c>
      <c r="I14" s="134" t="s">
        <v>234</v>
      </c>
      <c r="J14" s="133" t="s">
        <v>235</v>
      </c>
      <c r="K14" s="118">
        <v>418000</v>
      </c>
      <c r="L14" s="66" t="s">
        <v>38</v>
      </c>
      <c r="M14" s="118">
        <v>418000</v>
      </c>
      <c r="N14" s="118"/>
      <c r="O14" s="118"/>
      <c r="P14" s="118"/>
      <c r="Q14" s="118"/>
      <c r="R14" s="118"/>
      <c r="S14" s="118"/>
      <c r="T14" s="118"/>
      <c r="U14" s="118"/>
      <c r="V14" s="139"/>
    </row>
    <row r="15" ht="17.25" customHeight="1" spans="1:22">
      <c r="A15" s="134" t="s">
        <v>206</v>
      </c>
      <c r="B15" s="134" t="s">
        <v>206</v>
      </c>
      <c r="C15" s="134" t="s">
        <v>247</v>
      </c>
      <c r="D15" s="134" t="s">
        <v>248</v>
      </c>
      <c r="E15" s="134" t="s">
        <v>92</v>
      </c>
      <c r="F15" s="134" t="s">
        <v>249</v>
      </c>
      <c r="G15" s="134" t="s">
        <v>250</v>
      </c>
      <c r="H15" s="134" t="s">
        <v>247</v>
      </c>
      <c r="I15" s="134" t="s">
        <v>251</v>
      </c>
      <c r="J15" s="133" t="s">
        <v>252</v>
      </c>
      <c r="K15" s="118">
        <v>42602.64</v>
      </c>
      <c r="L15" s="66" t="s">
        <v>38</v>
      </c>
      <c r="M15" s="118">
        <v>42602.64</v>
      </c>
      <c r="N15" s="118"/>
      <c r="O15" s="118"/>
      <c r="P15" s="118"/>
      <c r="Q15" s="118"/>
      <c r="R15" s="118"/>
      <c r="S15" s="118"/>
      <c r="T15" s="118"/>
      <c r="U15" s="118"/>
      <c r="V15" s="139"/>
    </row>
    <row r="16" ht="17.25" customHeight="1" spans="1:22">
      <c r="A16" s="134" t="s">
        <v>206</v>
      </c>
      <c r="B16" s="134" t="s">
        <v>206</v>
      </c>
      <c r="C16" s="134" t="s">
        <v>247</v>
      </c>
      <c r="D16" s="134" t="s">
        <v>253</v>
      </c>
      <c r="E16" s="134" t="s">
        <v>92</v>
      </c>
      <c r="F16" s="134" t="s">
        <v>249</v>
      </c>
      <c r="G16" s="134" t="s">
        <v>250</v>
      </c>
      <c r="H16" s="134" t="s">
        <v>247</v>
      </c>
      <c r="I16" s="134" t="s">
        <v>254</v>
      </c>
      <c r="J16" s="133" t="s">
        <v>255</v>
      </c>
      <c r="K16" s="118">
        <v>8211.84</v>
      </c>
      <c r="L16" s="66" t="s">
        <v>38</v>
      </c>
      <c r="M16" s="118">
        <v>8211.84</v>
      </c>
      <c r="N16" s="118"/>
      <c r="O16" s="118"/>
      <c r="P16" s="118"/>
      <c r="Q16" s="118"/>
      <c r="R16" s="118"/>
      <c r="S16" s="118"/>
      <c r="T16" s="118"/>
      <c r="U16" s="118"/>
      <c r="V16" s="139"/>
    </row>
    <row r="17" ht="17.25" customHeight="1" spans="1:22">
      <c r="A17" s="134" t="s">
        <v>206</v>
      </c>
      <c r="B17" s="134" t="s">
        <v>206</v>
      </c>
      <c r="C17" s="134" t="s">
        <v>256</v>
      </c>
      <c r="D17" s="134" t="s">
        <v>256</v>
      </c>
      <c r="E17" s="134" t="s">
        <v>92</v>
      </c>
      <c r="F17" s="134" t="s">
        <v>249</v>
      </c>
      <c r="G17" s="134" t="s">
        <v>257</v>
      </c>
      <c r="H17" s="134" t="s">
        <v>258</v>
      </c>
      <c r="I17" s="134" t="s">
        <v>251</v>
      </c>
      <c r="J17" s="133" t="s">
        <v>252</v>
      </c>
      <c r="K17" s="118">
        <v>193800</v>
      </c>
      <c r="L17" s="66" t="s">
        <v>38</v>
      </c>
      <c r="M17" s="118">
        <v>193800</v>
      </c>
      <c r="N17" s="118"/>
      <c r="O17" s="118"/>
      <c r="P17" s="118"/>
      <c r="Q17" s="118"/>
      <c r="R17" s="118"/>
      <c r="S17" s="118"/>
      <c r="T17" s="118"/>
      <c r="U17" s="118"/>
      <c r="V17" s="139"/>
    </row>
    <row r="18" ht="17.25" customHeight="1" spans="1:22">
      <c r="A18" s="134" t="s">
        <v>206</v>
      </c>
      <c r="B18" s="134" t="s">
        <v>206</v>
      </c>
      <c r="C18" s="134" t="s">
        <v>259</v>
      </c>
      <c r="D18" s="134" t="s">
        <v>260</v>
      </c>
      <c r="E18" s="134" t="s">
        <v>114</v>
      </c>
      <c r="F18" s="134" t="s">
        <v>261</v>
      </c>
      <c r="G18" s="134" t="s">
        <v>262</v>
      </c>
      <c r="H18" s="134" t="s">
        <v>259</v>
      </c>
      <c r="I18" s="134" t="s">
        <v>263</v>
      </c>
      <c r="J18" s="133" t="s">
        <v>259</v>
      </c>
      <c r="K18" s="118">
        <v>25420</v>
      </c>
      <c r="L18" s="66" t="s">
        <v>38</v>
      </c>
      <c r="M18" s="118">
        <v>25420</v>
      </c>
      <c r="N18" s="118"/>
      <c r="O18" s="118"/>
      <c r="P18" s="118"/>
      <c r="Q18" s="118"/>
      <c r="R18" s="118"/>
      <c r="S18" s="118"/>
      <c r="T18" s="118"/>
      <c r="U18" s="118"/>
      <c r="V18" s="139"/>
    </row>
    <row r="19" ht="17.25" customHeight="1" spans="1:22">
      <c r="A19" s="134" t="s">
        <v>206</v>
      </c>
      <c r="B19" s="134" t="s">
        <v>206</v>
      </c>
      <c r="C19" s="134" t="s">
        <v>264</v>
      </c>
      <c r="D19" s="134" t="s">
        <v>264</v>
      </c>
      <c r="E19" s="134" t="s">
        <v>145</v>
      </c>
      <c r="F19" s="134" t="s">
        <v>264</v>
      </c>
      <c r="G19" s="134" t="s">
        <v>265</v>
      </c>
      <c r="H19" s="134" t="s">
        <v>266</v>
      </c>
      <c r="I19" s="134" t="s">
        <v>267</v>
      </c>
      <c r="J19" s="133" t="s">
        <v>268</v>
      </c>
      <c r="K19" s="118">
        <v>1680</v>
      </c>
      <c r="L19" s="66" t="s">
        <v>38</v>
      </c>
      <c r="M19" s="118">
        <v>1680</v>
      </c>
      <c r="N19" s="118"/>
      <c r="O19" s="118"/>
      <c r="P19" s="118"/>
      <c r="Q19" s="118"/>
      <c r="R19" s="118"/>
      <c r="S19" s="118"/>
      <c r="T19" s="118"/>
      <c r="U19" s="118"/>
      <c r="V19" s="139"/>
    </row>
    <row r="20" ht="17.25" customHeight="1" spans="1:22">
      <c r="A20" s="134" t="s">
        <v>206</v>
      </c>
      <c r="B20" s="134" t="s">
        <v>206</v>
      </c>
      <c r="C20" s="134" t="s">
        <v>269</v>
      </c>
      <c r="D20" s="134" t="s">
        <v>270</v>
      </c>
      <c r="E20" s="134" t="s">
        <v>92</v>
      </c>
      <c r="F20" s="134" t="s">
        <v>249</v>
      </c>
      <c r="G20" s="134" t="s">
        <v>271</v>
      </c>
      <c r="H20" s="134" t="s">
        <v>272</v>
      </c>
      <c r="I20" s="134" t="s">
        <v>267</v>
      </c>
      <c r="J20" s="133" t="s">
        <v>268</v>
      </c>
      <c r="K20" s="118">
        <v>854340</v>
      </c>
      <c r="L20" s="66" t="s">
        <v>38</v>
      </c>
      <c r="M20" s="118">
        <v>854340</v>
      </c>
      <c r="N20" s="118"/>
      <c r="O20" s="118"/>
      <c r="P20" s="118"/>
      <c r="Q20" s="118"/>
      <c r="R20" s="118"/>
      <c r="S20" s="118"/>
      <c r="T20" s="118"/>
      <c r="U20" s="118"/>
      <c r="V20" s="139"/>
    </row>
    <row r="21" ht="17.25" customHeight="1" spans="1:22">
      <c r="A21" s="134" t="s">
        <v>206</v>
      </c>
      <c r="B21" s="134" t="s">
        <v>206</v>
      </c>
      <c r="C21" s="134" t="s">
        <v>269</v>
      </c>
      <c r="D21" s="134" t="s">
        <v>273</v>
      </c>
      <c r="E21" s="134" t="s">
        <v>92</v>
      </c>
      <c r="F21" s="134" t="s">
        <v>249</v>
      </c>
      <c r="G21" s="134" t="s">
        <v>265</v>
      </c>
      <c r="H21" s="134" t="s">
        <v>266</v>
      </c>
      <c r="I21" s="134" t="s">
        <v>267</v>
      </c>
      <c r="J21" s="133" t="s">
        <v>268</v>
      </c>
      <c r="K21" s="118">
        <v>1275792</v>
      </c>
      <c r="L21" s="66" t="s">
        <v>38</v>
      </c>
      <c r="M21" s="118">
        <v>1275792</v>
      </c>
      <c r="N21" s="118"/>
      <c r="O21" s="118"/>
      <c r="P21" s="118"/>
      <c r="Q21" s="118"/>
      <c r="R21" s="118"/>
      <c r="S21" s="118"/>
      <c r="T21" s="118"/>
      <c r="U21" s="118"/>
      <c r="V21" s="139"/>
    </row>
    <row r="22" ht="17.25" customHeight="1" spans="1:22">
      <c r="A22" s="134" t="s">
        <v>206</v>
      </c>
      <c r="B22" s="134" t="s">
        <v>206</v>
      </c>
      <c r="C22" s="134" t="s">
        <v>269</v>
      </c>
      <c r="D22" s="134" t="s">
        <v>274</v>
      </c>
      <c r="E22" s="134" t="s">
        <v>92</v>
      </c>
      <c r="F22" s="134" t="s">
        <v>249</v>
      </c>
      <c r="G22" s="134" t="s">
        <v>275</v>
      </c>
      <c r="H22" s="134" t="s">
        <v>276</v>
      </c>
      <c r="I22" s="134" t="s">
        <v>267</v>
      </c>
      <c r="J22" s="133" t="s">
        <v>268</v>
      </c>
      <c r="K22" s="118">
        <v>60000</v>
      </c>
      <c r="L22" s="66" t="s">
        <v>38</v>
      </c>
      <c r="M22" s="118">
        <v>60000</v>
      </c>
      <c r="N22" s="118"/>
      <c r="O22" s="118"/>
      <c r="P22" s="118"/>
      <c r="Q22" s="118"/>
      <c r="R22" s="118"/>
      <c r="S22" s="118"/>
      <c r="T22" s="118"/>
      <c r="U22" s="118"/>
      <c r="V22" s="139"/>
    </row>
    <row r="23" ht="17.25" customHeight="1" spans="1:22">
      <c r="A23" s="134" t="s">
        <v>206</v>
      </c>
      <c r="B23" s="134" t="s">
        <v>206</v>
      </c>
      <c r="C23" s="134" t="s">
        <v>269</v>
      </c>
      <c r="D23" s="134" t="s">
        <v>277</v>
      </c>
      <c r="E23" s="134" t="s">
        <v>92</v>
      </c>
      <c r="F23" s="134" t="s">
        <v>249</v>
      </c>
      <c r="G23" s="134" t="s">
        <v>275</v>
      </c>
      <c r="H23" s="134" t="s">
        <v>276</v>
      </c>
      <c r="I23" s="134" t="s">
        <v>267</v>
      </c>
      <c r="J23" s="133" t="s">
        <v>268</v>
      </c>
      <c r="K23" s="118">
        <v>1000000</v>
      </c>
      <c r="L23" s="66" t="s">
        <v>38</v>
      </c>
      <c r="M23" s="118">
        <v>1000000</v>
      </c>
      <c r="N23" s="118"/>
      <c r="O23" s="118"/>
      <c r="P23" s="118"/>
      <c r="Q23" s="118"/>
      <c r="R23" s="118"/>
      <c r="S23" s="118"/>
      <c r="T23" s="118"/>
      <c r="U23" s="118"/>
      <c r="V23" s="139"/>
    </row>
    <row r="24" ht="17.25" customHeight="1" spans="1:22">
      <c r="A24" s="134" t="s">
        <v>206</v>
      </c>
      <c r="B24" s="134" t="s">
        <v>206</v>
      </c>
      <c r="C24" s="134" t="s">
        <v>269</v>
      </c>
      <c r="D24" s="134" t="s">
        <v>278</v>
      </c>
      <c r="E24" s="134" t="s">
        <v>92</v>
      </c>
      <c r="F24" s="134" t="s">
        <v>249</v>
      </c>
      <c r="G24" s="134" t="s">
        <v>275</v>
      </c>
      <c r="H24" s="134" t="s">
        <v>276</v>
      </c>
      <c r="I24" s="134" t="s">
        <v>267</v>
      </c>
      <c r="J24" s="133" t="s">
        <v>268</v>
      </c>
      <c r="K24" s="118">
        <v>390000</v>
      </c>
      <c r="L24" s="66" t="s">
        <v>38</v>
      </c>
      <c r="M24" s="118">
        <v>390000</v>
      </c>
      <c r="N24" s="118"/>
      <c r="O24" s="118"/>
      <c r="P24" s="118"/>
      <c r="Q24" s="118"/>
      <c r="R24" s="118"/>
      <c r="S24" s="118"/>
      <c r="T24" s="118"/>
      <c r="U24" s="118"/>
      <c r="V24" s="139"/>
    </row>
    <row r="25" ht="17.25" customHeight="1" spans="1:22">
      <c r="A25" s="134" t="s">
        <v>206</v>
      </c>
      <c r="B25" s="134" t="s">
        <v>206</v>
      </c>
      <c r="C25" s="134" t="s">
        <v>279</v>
      </c>
      <c r="D25" s="134" t="s">
        <v>279</v>
      </c>
      <c r="E25" s="134" t="s">
        <v>92</v>
      </c>
      <c r="F25" s="134" t="s">
        <v>249</v>
      </c>
      <c r="G25" s="134" t="s">
        <v>280</v>
      </c>
      <c r="H25" s="134" t="s">
        <v>281</v>
      </c>
      <c r="I25" s="134" t="s">
        <v>282</v>
      </c>
      <c r="J25" s="133" t="s">
        <v>283</v>
      </c>
      <c r="K25" s="118">
        <v>529920</v>
      </c>
      <c r="L25" s="66" t="s">
        <v>38</v>
      </c>
      <c r="M25" s="118">
        <v>529920</v>
      </c>
      <c r="N25" s="118"/>
      <c r="O25" s="118"/>
      <c r="P25" s="118"/>
      <c r="Q25" s="118"/>
      <c r="R25" s="118"/>
      <c r="S25" s="118"/>
      <c r="T25" s="118"/>
      <c r="U25" s="118"/>
      <c r="V25" s="139"/>
    </row>
    <row r="26" ht="17.25" customHeight="1" spans="1:22">
      <c r="A26" s="134" t="s">
        <v>206</v>
      </c>
      <c r="B26" s="134" t="s">
        <v>206</v>
      </c>
      <c r="C26" s="134" t="s">
        <v>284</v>
      </c>
      <c r="D26" s="134" t="s">
        <v>285</v>
      </c>
      <c r="E26" s="134" t="s">
        <v>84</v>
      </c>
      <c r="F26" s="134" t="s">
        <v>239</v>
      </c>
      <c r="G26" s="134" t="s">
        <v>286</v>
      </c>
      <c r="H26" s="134" t="s">
        <v>287</v>
      </c>
      <c r="I26" s="134" t="s">
        <v>288</v>
      </c>
      <c r="J26" s="133" t="s">
        <v>284</v>
      </c>
      <c r="K26" s="118">
        <v>365803</v>
      </c>
      <c r="L26" s="66" t="s">
        <v>38</v>
      </c>
      <c r="M26" s="118">
        <v>365803</v>
      </c>
      <c r="N26" s="118"/>
      <c r="O26" s="118"/>
      <c r="P26" s="118"/>
      <c r="Q26" s="118"/>
      <c r="R26" s="118"/>
      <c r="S26" s="118"/>
      <c r="T26" s="118"/>
      <c r="U26" s="118"/>
      <c r="V26" s="139"/>
    </row>
    <row r="27" ht="17.25" customHeight="1" spans="1:22">
      <c r="A27" s="134" t="s">
        <v>206</v>
      </c>
      <c r="B27" s="134" t="s">
        <v>206</v>
      </c>
      <c r="C27" s="134" t="s">
        <v>284</v>
      </c>
      <c r="D27" s="134" t="s">
        <v>289</v>
      </c>
      <c r="E27" s="134" t="s">
        <v>92</v>
      </c>
      <c r="F27" s="134" t="s">
        <v>249</v>
      </c>
      <c r="G27" s="134" t="s">
        <v>290</v>
      </c>
      <c r="H27" s="134" t="s">
        <v>285</v>
      </c>
      <c r="I27" s="134" t="s">
        <v>288</v>
      </c>
      <c r="J27" s="133" t="s">
        <v>284</v>
      </c>
      <c r="K27" s="118">
        <v>3600</v>
      </c>
      <c r="L27" s="66" t="s">
        <v>38</v>
      </c>
      <c r="M27" s="118">
        <v>3600</v>
      </c>
      <c r="N27" s="118"/>
      <c r="O27" s="118"/>
      <c r="P27" s="118"/>
      <c r="Q27" s="118"/>
      <c r="R27" s="118"/>
      <c r="S27" s="118"/>
      <c r="T27" s="118"/>
      <c r="U27" s="118"/>
      <c r="V27" s="139"/>
    </row>
    <row r="28" ht="17.25" customHeight="1" spans="1:22">
      <c r="A28" s="134" t="s">
        <v>206</v>
      </c>
      <c r="B28" s="134" t="s">
        <v>206</v>
      </c>
      <c r="C28" s="134" t="s">
        <v>284</v>
      </c>
      <c r="D28" s="134" t="s">
        <v>291</v>
      </c>
      <c r="E28" s="134" t="s">
        <v>86</v>
      </c>
      <c r="F28" s="134" t="s">
        <v>292</v>
      </c>
      <c r="G28" s="134" t="s">
        <v>293</v>
      </c>
      <c r="H28" s="134" t="s">
        <v>294</v>
      </c>
      <c r="I28" s="134" t="s">
        <v>288</v>
      </c>
      <c r="J28" s="133" t="s">
        <v>284</v>
      </c>
      <c r="K28" s="118">
        <v>380000</v>
      </c>
      <c r="L28" s="66" t="s">
        <v>38</v>
      </c>
      <c r="M28" s="118">
        <v>380000</v>
      </c>
      <c r="N28" s="118"/>
      <c r="O28" s="118"/>
      <c r="P28" s="118"/>
      <c r="Q28" s="118"/>
      <c r="R28" s="118"/>
      <c r="S28" s="118"/>
      <c r="T28" s="118"/>
      <c r="U28" s="118"/>
      <c r="V28" s="139"/>
    </row>
    <row r="29" ht="17.25" customHeight="1" spans="1:22">
      <c r="A29" s="134" t="s">
        <v>206</v>
      </c>
      <c r="B29" s="134" t="s">
        <v>206</v>
      </c>
      <c r="C29" s="134" t="s">
        <v>284</v>
      </c>
      <c r="D29" s="134" t="s">
        <v>295</v>
      </c>
      <c r="E29" s="134" t="s">
        <v>131</v>
      </c>
      <c r="F29" s="134" t="s">
        <v>296</v>
      </c>
      <c r="G29" s="134" t="s">
        <v>297</v>
      </c>
      <c r="H29" s="134" t="s">
        <v>298</v>
      </c>
      <c r="I29" s="134" t="s">
        <v>288</v>
      </c>
      <c r="J29" s="133" t="s">
        <v>284</v>
      </c>
      <c r="K29" s="118">
        <v>246260</v>
      </c>
      <c r="L29" s="66" t="s">
        <v>38</v>
      </c>
      <c r="M29" s="118">
        <v>246260</v>
      </c>
      <c r="N29" s="118"/>
      <c r="O29" s="118"/>
      <c r="P29" s="118"/>
      <c r="Q29" s="118"/>
      <c r="R29" s="118"/>
      <c r="S29" s="118"/>
      <c r="T29" s="118"/>
      <c r="U29" s="118"/>
      <c r="V29" s="139"/>
    </row>
    <row r="30" ht="17.25" customHeight="1" spans="1:22">
      <c r="A30" s="134" t="s">
        <v>206</v>
      </c>
      <c r="B30" s="134" t="s">
        <v>206</v>
      </c>
      <c r="C30" s="134" t="s">
        <v>284</v>
      </c>
      <c r="D30" s="134" t="s">
        <v>299</v>
      </c>
      <c r="E30" s="134" t="s">
        <v>133</v>
      </c>
      <c r="F30" s="134" t="s">
        <v>300</v>
      </c>
      <c r="G30" s="134" t="s">
        <v>297</v>
      </c>
      <c r="H30" s="134" t="s">
        <v>298</v>
      </c>
      <c r="I30" s="134" t="s">
        <v>288</v>
      </c>
      <c r="J30" s="133" t="s">
        <v>284</v>
      </c>
      <c r="K30" s="118">
        <v>49252</v>
      </c>
      <c r="L30" s="66" t="s">
        <v>38</v>
      </c>
      <c r="M30" s="118">
        <v>49252</v>
      </c>
      <c r="N30" s="118"/>
      <c r="O30" s="118"/>
      <c r="P30" s="118"/>
      <c r="Q30" s="118"/>
      <c r="R30" s="118"/>
      <c r="S30" s="118"/>
      <c r="T30" s="118"/>
      <c r="U30" s="118"/>
      <c r="V30" s="139"/>
    </row>
    <row r="31" ht="17.25" customHeight="1" spans="1:22">
      <c r="A31" s="134" t="s">
        <v>206</v>
      </c>
      <c r="B31" s="134" t="s">
        <v>206</v>
      </c>
      <c r="C31" s="134" t="s">
        <v>284</v>
      </c>
      <c r="D31" s="134" t="s">
        <v>301</v>
      </c>
      <c r="E31" s="134" t="s">
        <v>82</v>
      </c>
      <c r="F31" s="134" t="s">
        <v>246</v>
      </c>
      <c r="G31" s="134" t="s">
        <v>286</v>
      </c>
      <c r="H31" s="134" t="s">
        <v>287</v>
      </c>
      <c r="I31" s="134" t="s">
        <v>288</v>
      </c>
      <c r="J31" s="133" t="s">
        <v>284</v>
      </c>
      <c r="K31" s="118">
        <v>81960</v>
      </c>
      <c r="L31" s="66" t="s">
        <v>38</v>
      </c>
      <c r="M31" s="118">
        <v>81960</v>
      </c>
      <c r="N31" s="118"/>
      <c r="O31" s="118"/>
      <c r="P31" s="118"/>
      <c r="Q31" s="118"/>
      <c r="R31" s="118"/>
      <c r="S31" s="118"/>
      <c r="T31" s="118"/>
      <c r="U31" s="118"/>
      <c r="V31" s="139"/>
    </row>
    <row r="32" ht="17.25" customHeight="1" spans="1:22">
      <c r="A32" s="134" t="s">
        <v>206</v>
      </c>
      <c r="B32" s="134" t="s">
        <v>206</v>
      </c>
      <c r="C32" s="134" t="s">
        <v>284</v>
      </c>
      <c r="D32" s="134" t="s">
        <v>301</v>
      </c>
      <c r="E32" s="134" t="s">
        <v>92</v>
      </c>
      <c r="F32" s="134" t="s">
        <v>249</v>
      </c>
      <c r="G32" s="134" t="s">
        <v>286</v>
      </c>
      <c r="H32" s="134" t="s">
        <v>287</v>
      </c>
      <c r="I32" s="134" t="s">
        <v>288</v>
      </c>
      <c r="J32" s="133" t="s">
        <v>284</v>
      </c>
      <c r="K32" s="118">
        <v>109280</v>
      </c>
      <c r="L32" s="66" t="s">
        <v>38</v>
      </c>
      <c r="M32" s="118">
        <v>109280</v>
      </c>
      <c r="N32" s="118"/>
      <c r="O32" s="118"/>
      <c r="P32" s="118"/>
      <c r="Q32" s="118"/>
      <c r="R32" s="118"/>
      <c r="S32" s="118"/>
      <c r="T32" s="118"/>
      <c r="U32" s="118"/>
      <c r="V32" s="139"/>
    </row>
    <row r="33" ht="17.25" customHeight="1" spans="1:22">
      <c r="A33" s="134" t="s">
        <v>206</v>
      </c>
      <c r="B33" s="134" t="s">
        <v>206</v>
      </c>
      <c r="C33" s="134" t="s">
        <v>284</v>
      </c>
      <c r="D33" s="134" t="s">
        <v>302</v>
      </c>
      <c r="E33" s="134" t="s">
        <v>82</v>
      </c>
      <c r="F33" s="134" t="s">
        <v>246</v>
      </c>
      <c r="G33" s="134" t="s">
        <v>290</v>
      </c>
      <c r="H33" s="134" t="s">
        <v>285</v>
      </c>
      <c r="I33" s="134" t="s">
        <v>288</v>
      </c>
      <c r="J33" s="133" t="s">
        <v>284</v>
      </c>
      <c r="K33" s="118">
        <v>6180</v>
      </c>
      <c r="L33" s="66" t="s">
        <v>38</v>
      </c>
      <c r="M33" s="118">
        <v>6180</v>
      </c>
      <c r="N33" s="118"/>
      <c r="O33" s="118"/>
      <c r="P33" s="118"/>
      <c r="Q33" s="118"/>
      <c r="R33" s="118"/>
      <c r="S33" s="118"/>
      <c r="T33" s="118"/>
      <c r="U33" s="118"/>
      <c r="V33" s="139"/>
    </row>
    <row r="34" ht="17.25" customHeight="1" spans="1:22">
      <c r="A34" s="134" t="s">
        <v>206</v>
      </c>
      <c r="B34" s="134" t="s">
        <v>206</v>
      </c>
      <c r="C34" s="134" t="s">
        <v>284</v>
      </c>
      <c r="D34" s="134" t="s">
        <v>302</v>
      </c>
      <c r="E34" s="134" t="s">
        <v>92</v>
      </c>
      <c r="F34" s="134" t="s">
        <v>249</v>
      </c>
      <c r="G34" s="134" t="s">
        <v>290</v>
      </c>
      <c r="H34" s="134" t="s">
        <v>285</v>
      </c>
      <c r="I34" s="134" t="s">
        <v>288</v>
      </c>
      <c r="J34" s="133" t="s">
        <v>284</v>
      </c>
      <c r="K34" s="118">
        <v>9888</v>
      </c>
      <c r="L34" s="66" t="s">
        <v>38</v>
      </c>
      <c r="M34" s="118">
        <v>9888</v>
      </c>
      <c r="N34" s="118"/>
      <c r="O34" s="118"/>
      <c r="P34" s="118"/>
      <c r="Q34" s="118"/>
      <c r="R34" s="118"/>
      <c r="S34" s="118"/>
      <c r="T34" s="118"/>
      <c r="U34" s="118"/>
      <c r="V34" s="139"/>
    </row>
    <row r="35" ht="17.25" customHeight="1" spans="1:22">
      <c r="A35" s="134" t="s">
        <v>206</v>
      </c>
      <c r="B35" s="134" t="s">
        <v>206</v>
      </c>
      <c r="C35" s="134" t="s">
        <v>284</v>
      </c>
      <c r="D35" s="134" t="s">
        <v>303</v>
      </c>
      <c r="E35" s="134" t="s">
        <v>92</v>
      </c>
      <c r="F35" s="134" t="s">
        <v>249</v>
      </c>
      <c r="G35" s="134" t="s">
        <v>290</v>
      </c>
      <c r="H35" s="134" t="s">
        <v>285</v>
      </c>
      <c r="I35" s="134" t="s">
        <v>288</v>
      </c>
      <c r="J35" s="133" t="s">
        <v>284</v>
      </c>
      <c r="K35" s="118">
        <v>4698</v>
      </c>
      <c r="L35" s="66" t="s">
        <v>38</v>
      </c>
      <c r="M35" s="118">
        <v>4698</v>
      </c>
      <c r="N35" s="118"/>
      <c r="O35" s="118"/>
      <c r="P35" s="118"/>
      <c r="Q35" s="118"/>
      <c r="R35" s="118"/>
      <c r="S35" s="118"/>
      <c r="T35" s="118"/>
      <c r="U35" s="118"/>
      <c r="V35" s="139"/>
    </row>
    <row r="36" ht="17.25" customHeight="1" spans="1:22">
      <c r="A36" s="134" t="s">
        <v>206</v>
      </c>
      <c r="B36" s="134" t="s">
        <v>206</v>
      </c>
      <c r="C36" s="134" t="s">
        <v>284</v>
      </c>
      <c r="D36" s="134" t="s">
        <v>304</v>
      </c>
      <c r="E36" s="134" t="s">
        <v>92</v>
      </c>
      <c r="F36" s="134" t="s">
        <v>249</v>
      </c>
      <c r="G36" s="134" t="s">
        <v>286</v>
      </c>
      <c r="H36" s="134" t="s">
        <v>287</v>
      </c>
      <c r="I36" s="134" t="s">
        <v>305</v>
      </c>
      <c r="J36" s="133" t="s">
        <v>306</v>
      </c>
      <c r="K36" s="118">
        <v>20044</v>
      </c>
      <c r="L36" s="66" t="s">
        <v>38</v>
      </c>
      <c r="M36" s="118">
        <v>20044</v>
      </c>
      <c r="N36" s="118"/>
      <c r="O36" s="118"/>
      <c r="P36" s="118"/>
      <c r="Q36" s="118"/>
      <c r="R36" s="118"/>
      <c r="S36" s="118"/>
      <c r="T36" s="118"/>
      <c r="U36" s="118"/>
      <c r="V36" s="139"/>
    </row>
    <row r="37" ht="17.25" customHeight="1" spans="1:22">
      <c r="A37" s="134" t="s">
        <v>206</v>
      </c>
      <c r="B37" s="134" t="s">
        <v>206</v>
      </c>
      <c r="C37" s="134" t="s">
        <v>284</v>
      </c>
      <c r="D37" s="134" t="s">
        <v>307</v>
      </c>
      <c r="E37" s="134" t="s">
        <v>92</v>
      </c>
      <c r="F37" s="134" t="s">
        <v>249</v>
      </c>
      <c r="G37" s="134" t="s">
        <v>290</v>
      </c>
      <c r="H37" s="134" t="s">
        <v>285</v>
      </c>
      <c r="I37" s="134" t="s">
        <v>305</v>
      </c>
      <c r="J37" s="133" t="s">
        <v>306</v>
      </c>
      <c r="K37" s="118">
        <v>1320</v>
      </c>
      <c r="L37" s="66" t="s">
        <v>38</v>
      </c>
      <c r="M37" s="118">
        <v>1320</v>
      </c>
      <c r="N37" s="118"/>
      <c r="O37" s="118"/>
      <c r="P37" s="118"/>
      <c r="Q37" s="118"/>
      <c r="R37" s="118"/>
      <c r="S37" s="118"/>
      <c r="T37" s="118"/>
      <c r="U37" s="118"/>
      <c r="V37" s="139"/>
    </row>
    <row r="38" ht="17.25" customHeight="1" spans="1:22">
      <c r="A38" s="134" t="s">
        <v>206</v>
      </c>
      <c r="B38" s="134" t="s">
        <v>206</v>
      </c>
      <c r="C38" s="134" t="s">
        <v>284</v>
      </c>
      <c r="D38" s="134" t="s">
        <v>308</v>
      </c>
      <c r="E38" s="134" t="s">
        <v>86</v>
      </c>
      <c r="F38" s="134" t="s">
        <v>292</v>
      </c>
      <c r="G38" s="134" t="s">
        <v>293</v>
      </c>
      <c r="H38" s="134" t="s">
        <v>294</v>
      </c>
      <c r="I38" s="134" t="s">
        <v>305</v>
      </c>
      <c r="J38" s="133" t="s">
        <v>306</v>
      </c>
      <c r="K38" s="118">
        <v>72000</v>
      </c>
      <c r="L38" s="66" t="s">
        <v>38</v>
      </c>
      <c r="M38" s="118">
        <v>72000</v>
      </c>
      <c r="N38" s="118"/>
      <c r="O38" s="118"/>
      <c r="P38" s="118"/>
      <c r="Q38" s="118"/>
      <c r="R38" s="118"/>
      <c r="S38" s="118"/>
      <c r="T38" s="118"/>
      <c r="U38" s="118"/>
      <c r="V38" s="139"/>
    </row>
    <row r="39" ht="17.25" customHeight="1" spans="1:22">
      <c r="A39" s="134" t="s">
        <v>206</v>
      </c>
      <c r="B39" s="134" t="s">
        <v>206</v>
      </c>
      <c r="C39" s="134" t="s">
        <v>284</v>
      </c>
      <c r="D39" s="134" t="s">
        <v>285</v>
      </c>
      <c r="E39" s="134" t="s">
        <v>84</v>
      </c>
      <c r="F39" s="134" t="s">
        <v>239</v>
      </c>
      <c r="G39" s="134" t="s">
        <v>290</v>
      </c>
      <c r="H39" s="134" t="s">
        <v>285</v>
      </c>
      <c r="I39" s="134" t="s">
        <v>288</v>
      </c>
      <c r="J39" s="133" t="s">
        <v>284</v>
      </c>
      <c r="K39" s="118">
        <v>30076</v>
      </c>
      <c r="L39" s="66" t="s">
        <v>38</v>
      </c>
      <c r="M39" s="118">
        <v>30076</v>
      </c>
      <c r="N39" s="118"/>
      <c r="O39" s="118"/>
      <c r="P39" s="118"/>
      <c r="Q39" s="118"/>
      <c r="R39" s="118"/>
      <c r="S39" s="118"/>
      <c r="T39" s="118"/>
      <c r="U39" s="118"/>
      <c r="V39" s="139"/>
    </row>
    <row r="40" ht="17.25" customHeight="1" spans="1:22">
      <c r="A40" s="134" t="s">
        <v>206</v>
      </c>
      <c r="B40" s="134" t="s">
        <v>206</v>
      </c>
      <c r="C40" s="134" t="s">
        <v>309</v>
      </c>
      <c r="D40" s="134" t="s">
        <v>310</v>
      </c>
      <c r="E40" s="134" t="s">
        <v>92</v>
      </c>
      <c r="F40" s="134" t="s">
        <v>249</v>
      </c>
      <c r="G40" s="134" t="s">
        <v>271</v>
      </c>
      <c r="H40" s="134" t="s">
        <v>272</v>
      </c>
      <c r="I40" s="134" t="s">
        <v>305</v>
      </c>
      <c r="J40" s="133" t="s">
        <v>306</v>
      </c>
      <c r="K40" s="118">
        <v>153444</v>
      </c>
      <c r="L40" s="66" t="s">
        <v>38</v>
      </c>
      <c r="M40" s="118">
        <v>153444</v>
      </c>
      <c r="N40" s="118"/>
      <c r="O40" s="118"/>
      <c r="P40" s="118"/>
      <c r="Q40" s="118"/>
      <c r="R40" s="118"/>
      <c r="S40" s="118"/>
      <c r="T40" s="118"/>
      <c r="U40" s="118"/>
      <c r="V40" s="139"/>
    </row>
    <row r="41" ht="17.25" customHeight="1" spans="1:22">
      <c r="A41" s="134" t="s">
        <v>206</v>
      </c>
      <c r="B41" s="134" t="s">
        <v>206</v>
      </c>
      <c r="C41" s="134" t="s">
        <v>309</v>
      </c>
      <c r="D41" s="134" t="s">
        <v>311</v>
      </c>
      <c r="E41" s="134" t="s">
        <v>92</v>
      </c>
      <c r="F41" s="134" t="s">
        <v>249</v>
      </c>
      <c r="G41" s="134" t="s">
        <v>265</v>
      </c>
      <c r="H41" s="134" t="s">
        <v>266</v>
      </c>
      <c r="I41" s="134" t="s">
        <v>305</v>
      </c>
      <c r="J41" s="133" t="s">
        <v>306</v>
      </c>
      <c r="K41" s="118">
        <v>79188</v>
      </c>
      <c r="L41" s="66" t="s">
        <v>38</v>
      </c>
      <c r="M41" s="118">
        <v>79188</v>
      </c>
      <c r="N41" s="118"/>
      <c r="O41" s="118"/>
      <c r="P41" s="118"/>
      <c r="Q41" s="118"/>
      <c r="R41" s="118"/>
      <c r="S41" s="118"/>
      <c r="T41" s="118"/>
      <c r="U41" s="118"/>
      <c r="V41" s="139"/>
    </row>
    <row r="42" ht="17.25" customHeight="1" spans="1:22">
      <c r="A42" s="134" t="s">
        <v>206</v>
      </c>
      <c r="B42" s="134" t="s">
        <v>206</v>
      </c>
      <c r="C42" s="134" t="s">
        <v>309</v>
      </c>
      <c r="D42" s="134" t="s">
        <v>312</v>
      </c>
      <c r="E42" s="134" t="s">
        <v>92</v>
      </c>
      <c r="F42" s="134" t="s">
        <v>249</v>
      </c>
      <c r="G42" s="134" t="s">
        <v>275</v>
      </c>
      <c r="H42" s="134" t="s">
        <v>276</v>
      </c>
      <c r="I42" s="134" t="s">
        <v>305</v>
      </c>
      <c r="J42" s="133" t="s">
        <v>306</v>
      </c>
      <c r="K42" s="118">
        <v>12000</v>
      </c>
      <c r="L42" s="66" t="s">
        <v>38</v>
      </c>
      <c r="M42" s="118">
        <v>12000</v>
      </c>
      <c r="N42" s="118"/>
      <c r="O42" s="118"/>
      <c r="P42" s="118"/>
      <c r="Q42" s="118"/>
      <c r="R42" s="118"/>
      <c r="S42" s="118"/>
      <c r="T42" s="118"/>
      <c r="U42" s="118"/>
      <c r="V42" s="139"/>
    </row>
    <row r="43" ht="17.25" customHeight="1" spans="1:22">
      <c r="A43" s="134" t="s">
        <v>206</v>
      </c>
      <c r="B43" s="134" t="s">
        <v>206</v>
      </c>
      <c r="C43" s="134" t="s">
        <v>309</v>
      </c>
      <c r="D43" s="134" t="s">
        <v>313</v>
      </c>
      <c r="E43" s="134" t="s">
        <v>92</v>
      </c>
      <c r="F43" s="134" t="s">
        <v>249</v>
      </c>
      <c r="G43" s="134" t="s">
        <v>275</v>
      </c>
      <c r="H43" s="134" t="s">
        <v>276</v>
      </c>
      <c r="I43" s="134" t="s">
        <v>305</v>
      </c>
      <c r="J43" s="133" t="s">
        <v>306</v>
      </c>
      <c r="K43" s="118">
        <v>200000</v>
      </c>
      <c r="L43" s="66" t="s">
        <v>38</v>
      </c>
      <c r="M43" s="118">
        <v>200000</v>
      </c>
      <c r="N43" s="118"/>
      <c r="O43" s="118"/>
      <c r="P43" s="118"/>
      <c r="Q43" s="118"/>
      <c r="R43" s="118"/>
      <c r="S43" s="118"/>
      <c r="T43" s="118"/>
      <c r="U43" s="118"/>
      <c r="V43" s="139"/>
    </row>
    <row r="44" ht="17.25" customHeight="1" spans="1:22">
      <c r="A44" s="134" t="s">
        <v>206</v>
      </c>
      <c r="B44" s="134" t="s">
        <v>206</v>
      </c>
      <c r="C44" s="134" t="s">
        <v>309</v>
      </c>
      <c r="D44" s="134" t="s">
        <v>314</v>
      </c>
      <c r="E44" s="134" t="s">
        <v>92</v>
      </c>
      <c r="F44" s="134" t="s">
        <v>249</v>
      </c>
      <c r="G44" s="134" t="s">
        <v>315</v>
      </c>
      <c r="H44" s="134" t="s">
        <v>316</v>
      </c>
      <c r="I44" s="134" t="s">
        <v>305</v>
      </c>
      <c r="J44" s="133" t="s">
        <v>306</v>
      </c>
      <c r="K44" s="118">
        <v>69240</v>
      </c>
      <c r="L44" s="66" t="s">
        <v>38</v>
      </c>
      <c r="M44" s="118">
        <v>69240</v>
      </c>
      <c r="N44" s="118"/>
      <c r="O44" s="118"/>
      <c r="P44" s="118"/>
      <c r="Q44" s="118"/>
      <c r="R44" s="118"/>
      <c r="S44" s="118"/>
      <c r="T44" s="118"/>
      <c r="U44" s="118"/>
      <c r="V44" s="139"/>
    </row>
    <row r="45" ht="17.25" customHeight="1" spans="1:22">
      <c r="A45" s="134" t="s">
        <v>206</v>
      </c>
      <c r="B45" s="134" t="s">
        <v>206</v>
      </c>
      <c r="C45" s="134" t="s">
        <v>309</v>
      </c>
      <c r="D45" s="134" t="s">
        <v>317</v>
      </c>
      <c r="E45" s="134" t="s">
        <v>92</v>
      </c>
      <c r="F45" s="134" t="s">
        <v>249</v>
      </c>
      <c r="G45" s="134" t="s">
        <v>315</v>
      </c>
      <c r="H45" s="134" t="s">
        <v>316</v>
      </c>
      <c r="I45" s="134" t="s">
        <v>305</v>
      </c>
      <c r="J45" s="133" t="s">
        <v>306</v>
      </c>
      <c r="K45" s="118">
        <v>108720</v>
      </c>
      <c r="L45" s="66" t="s">
        <v>38</v>
      </c>
      <c r="M45" s="118">
        <v>108720</v>
      </c>
      <c r="N45" s="118"/>
      <c r="O45" s="118"/>
      <c r="P45" s="118"/>
      <c r="Q45" s="118"/>
      <c r="R45" s="118"/>
      <c r="S45" s="118"/>
      <c r="T45" s="118"/>
      <c r="U45" s="118"/>
      <c r="V45" s="139"/>
    </row>
    <row r="46" ht="17.25" customHeight="1" spans="1:22">
      <c r="A46" s="134" t="s">
        <v>206</v>
      </c>
      <c r="B46" s="134" t="s">
        <v>206</v>
      </c>
      <c r="C46" s="134" t="s">
        <v>318</v>
      </c>
      <c r="D46" s="134" t="s">
        <v>319</v>
      </c>
      <c r="E46" s="134" t="s">
        <v>92</v>
      </c>
      <c r="F46" s="134" t="s">
        <v>249</v>
      </c>
      <c r="G46" s="134" t="s">
        <v>320</v>
      </c>
      <c r="H46" s="134" t="s">
        <v>321</v>
      </c>
      <c r="I46" s="134" t="s">
        <v>251</v>
      </c>
      <c r="J46" s="133" t="s">
        <v>252</v>
      </c>
      <c r="K46" s="118">
        <v>30000</v>
      </c>
      <c r="L46" s="66" t="s">
        <v>38</v>
      </c>
      <c r="M46" s="118">
        <v>30000</v>
      </c>
      <c r="N46" s="118"/>
      <c r="O46" s="118"/>
      <c r="P46" s="118"/>
      <c r="Q46" s="118"/>
      <c r="R46" s="118"/>
      <c r="S46" s="118"/>
      <c r="T46" s="118"/>
      <c r="U46" s="118"/>
      <c r="V46" s="139"/>
    </row>
    <row r="47" ht="17.25" customHeight="1" spans="1:22">
      <c r="A47" s="134" t="s">
        <v>206</v>
      </c>
      <c r="B47" s="134" t="s">
        <v>206</v>
      </c>
      <c r="C47" s="134" t="s">
        <v>318</v>
      </c>
      <c r="D47" s="134" t="s">
        <v>319</v>
      </c>
      <c r="E47" s="134" t="s">
        <v>92</v>
      </c>
      <c r="F47" s="134" t="s">
        <v>249</v>
      </c>
      <c r="G47" s="134" t="s">
        <v>322</v>
      </c>
      <c r="H47" s="134" t="s">
        <v>323</v>
      </c>
      <c r="I47" s="134" t="s">
        <v>251</v>
      </c>
      <c r="J47" s="133" t="s">
        <v>252</v>
      </c>
      <c r="K47" s="118">
        <v>10000</v>
      </c>
      <c r="L47" s="66" t="s">
        <v>38</v>
      </c>
      <c r="M47" s="118">
        <v>10000</v>
      </c>
      <c r="N47" s="118"/>
      <c r="O47" s="118"/>
      <c r="P47" s="118"/>
      <c r="Q47" s="118"/>
      <c r="R47" s="118"/>
      <c r="S47" s="118"/>
      <c r="T47" s="118"/>
      <c r="U47" s="118"/>
      <c r="V47" s="139"/>
    </row>
    <row r="48" ht="17.25" customHeight="1" spans="1:22">
      <c r="A48" s="134" t="s">
        <v>206</v>
      </c>
      <c r="B48" s="134" t="s">
        <v>206</v>
      </c>
      <c r="C48" s="134" t="s">
        <v>318</v>
      </c>
      <c r="D48" s="134" t="s">
        <v>319</v>
      </c>
      <c r="E48" s="134" t="s">
        <v>92</v>
      </c>
      <c r="F48" s="134" t="s">
        <v>249</v>
      </c>
      <c r="G48" s="134" t="s">
        <v>324</v>
      </c>
      <c r="H48" s="134" t="s">
        <v>325</v>
      </c>
      <c r="I48" s="134" t="s">
        <v>326</v>
      </c>
      <c r="J48" s="133" t="s">
        <v>325</v>
      </c>
      <c r="K48" s="118">
        <v>30000</v>
      </c>
      <c r="L48" s="66" t="s">
        <v>38</v>
      </c>
      <c r="M48" s="118">
        <v>30000</v>
      </c>
      <c r="N48" s="118"/>
      <c r="O48" s="118"/>
      <c r="P48" s="118"/>
      <c r="Q48" s="118"/>
      <c r="R48" s="118"/>
      <c r="S48" s="118"/>
      <c r="T48" s="118"/>
      <c r="U48" s="118"/>
      <c r="V48" s="139"/>
    </row>
    <row r="49" ht="17.25" customHeight="1" spans="1:22">
      <c r="A49" s="134" t="s">
        <v>206</v>
      </c>
      <c r="B49" s="134" t="s">
        <v>206</v>
      </c>
      <c r="C49" s="134" t="s">
        <v>318</v>
      </c>
      <c r="D49" s="134" t="s">
        <v>319</v>
      </c>
      <c r="E49" s="134" t="s">
        <v>92</v>
      </c>
      <c r="F49" s="134" t="s">
        <v>249</v>
      </c>
      <c r="G49" s="134" t="s">
        <v>327</v>
      </c>
      <c r="H49" s="134" t="s">
        <v>283</v>
      </c>
      <c r="I49" s="134" t="s">
        <v>282</v>
      </c>
      <c r="J49" s="133" t="s">
        <v>283</v>
      </c>
      <c r="K49" s="118">
        <v>10000</v>
      </c>
      <c r="L49" s="66" t="s">
        <v>38</v>
      </c>
      <c r="M49" s="118">
        <v>10000</v>
      </c>
      <c r="N49" s="118"/>
      <c r="O49" s="118"/>
      <c r="P49" s="118"/>
      <c r="Q49" s="118"/>
      <c r="R49" s="118"/>
      <c r="S49" s="118"/>
      <c r="T49" s="118"/>
      <c r="U49" s="118"/>
      <c r="V49" s="139"/>
    </row>
    <row r="50" ht="17.25" customHeight="1" spans="1:22">
      <c r="A50" s="134" t="s">
        <v>206</v>
      </c>
      <c r="B50" s="134" t="s">
        <v>206</v>
      </c>
      <c r="C50" s="134" t="s">
        <v>318</v>
      </c>
      <c r="D50" s="134" t="s">
        <v>319</v>
      </c>
      <c r="E50" s="134" t="s">
        <v>92</v>
      </c>
      <c r="F50" s="134" t="s">
        <v>249</v>
      </c>
      <c r="G50" s="134" t="s">
        <v>328</v>
      </c>
      <c r="H50" s="134" t="s">
        <v>329</v>
      </c>
      <c r="I50" s="134" t="s">
        <v>251</v>
      </c>
      <c r="J50" s="133" t="s">
        <v>252</v>
      </c>
      <c r="K50" s="118">
        <v>20000</v>
      </c>
      <c r="L50" s="66" t="s">
        <v>38</v>
      </c>
      <c r="M50" s="118">
        <v>20000</v>
      </c>
      <c r="N50" s="118"/>
      <c r="O50" s="118"/>
      <c r="P50" s="118"/>
      <c r="Q50" s="118"/>
      <c r="R50" s="118"/>
      <c r="S50" s="118"/>
      <c r="T50" s="118"/>
      <c r="U50" s="118"/>
      <c r="V50" s="139"/>
    </row>
    <row r="51" ht="17.25" customHeight="1" spans="1:22">
      <c r="A51" s="134" t="s">
        <v>206</v>
      </c>
      <c r="B51" s="134" t="s">
        <v>206</v>
      </c>
      <c r="C51" s="134" t="s">
        <v>318</v>
      </c>
      <c r="D51" s="134" t="s">
        <v>330</v>
      </c>
      <c r="E51" s="134" t="s">
        <v>92</v>
      </c>
      <c r="F51" s="134" t="s">
        <v>249</v>
      </c>
      <c r="G51" s="134" t="s">
        <v>328</v>
      </c>
      <c r="H51" s="134" t="s">
        <v>329</v>
      </c>
      <c r="I51" s="134" t="s">
        <v>251</v>
      </c>
      <c r="J51" s="133" t="s">
        <v>252</v>
      </c>
      <c r="K51" s="118">
        <v>36000</v>
      </c>
      <c r="L51" s="66" t="s">
        <v>38</v>
      </c>
      <c r="M51" s="118">
        <v>36000</v>
      </c>
      <c r="N51" s="118"/>
      <c r="O51" s="118"/>
      <c r="P51" s="118"/>
      <c r="Q51" s="118"/>
      <c r="R51" s="118"/>
      <c r="S51" s="118"/>
      <c r="T51" s="118"/>
      <c r="U51" s="118"/>
      <c r="V51" s="139"/>
    </row>
    <row r="52" ht="17.25" customHeight="1" spans="1:22">
      <c r="A52" s="134" t="s">
        <v>206</v>
      </c>
      <c r="B52" s="134" t="s">
        <v>206</v>
      </c>
      <c r="C52" s="134" t="s">
        <v>318</v>
      </c>
      <c r="D52" s="134" t="s">
        <v>331</v>
      </c>
      <c r="E52" s="134" t="s">
        <v>92</v>
      </c>
      <c r="F52" s="134" t="s">
        <v>249</v>
      </c>
      <c r="G52" s="134" t="s">
        <v>332</v>
      </c>
      <c r="H52" s="134" t="s">
        <v>333</v>
      </c>
      <c r="I52" s="134" t="s">
        <v>251</v>
      </c>
      <c r="J52" s="133" t="s">
        <v>252</v>
      </c>
      <c r="K52" s="118">
        <v>6000</v>
      </c>
      <c r="L52" s="66" t="s">
        <v>38</v>
      </c>
      <c r="M52" s="118">
        <v>6000</v>
      </c>
      <c r="N52" s="118"/>
      <c r="O52" s="118"/>
      <c r="P52" s="118"/>
      <c r="Q52" s="118"/>
      <c r="R52" s="118"/>
      <c r="S52" s="118"/>
      <c r="T52" s="118"/>
      <c r="U52" s="118"/>
      <c r="V52" s="139"/>
    </row>
    <row r="53" ht="17.25" customHeight="1" spans="1:22">
      <c r="A53" s="134" t="s">
        <v>206</v>
      </c>
      <c r="B53" s="134" t="s">
        <v>206</v>
      </c>
      <c r="C53" s="134" t="s">
        <v>318</v>
      </c>
      <c r="D53" s="134" t="s">
        <v>334</v>
      </c>
      <c r="E53" s="134" t="s">
        <v>92</v>
      </c>
      <c r="F53" s="134" t="s">
        <v>249</v>
      </c>
      <c r="G53" s="134" t="s">
        <v>257</v>
      </c>
      <c r="H53" s="134" t="s">
        <v>258</v>
      </c>
      <c r="I53" s="134" t="s">
        <v>251</v>
      </c>
      <c r="J53" s="133" t="s">
        <v>252</v>
      </c>
      <c r="K53" s="118">
        <v>19380</v>
      </c>
      <c r="L53" s="66" t="s">
        <v>38</v>
      </c>
      <c r="M53" s="118">
        <v>19380</v>
      </c>
      <c r="N53" s="118"/>
      <c r="O53" s="118"/>
      <c r="P53" s="118"/>
      <c r="Q53" s="118"/>
      <c r="R53" s="118"/>
      <c r="S53" s="118"/>
      <c r="T53" s="118"/>
      <c r="U53" s="118"/>
      <c r="V53" s="139"/>
    </row>
    <row r="54" ht="17.25" customHeight="1" spans="1:22">
      <c r="A54" s="134" t="s">
        <v>206</v>
      </c>
      <c r="B54" s="134" t="s">
        <v>206</v>
      </c>
      <c r="C54" s="134" t="s">
        <v>318</v>
      </c>
      <c r="D54" s="134" t="s">
        <v>335</v>
      </c>
      <c r="E54" s="134" t="s">
        <v>92</v>
      </c>
      <c r="F54" s="134" t="s">
        <v>249</v>
      </c>
      <c r="G54" s="134" t="s">
        <v>336</v>
      </c>
      <c r="H54" s="134" t="s">
        <v>337</v>
      </c>
      <c r="I54" s="134" t="s">
        <v>251</v>
      </c>
      <c r="J54" s="133" t="s">
        <v>252</v>
      </c>
      <c r="K54" s="118">
        <v>6000</v>
      </c>
      <c r="L54" s="66" t="s">
        <v>38</v>
      </c>
      <c r="M54" s="118">
        <v>6000</v>
      </c>
      <c r="N54" s="118"/>
      <c r="O54" s="118"/>
      <c r="P54" s="118"/>
      <c r="Q54" s="118"/>
      <c r="R54" s="118"/>
      <c r="S54" s="118"/>
      <c r="T54" s="118"/>
      <c r="U54" s="118"/>
      <c r="V54" s="139"/>
    </row>
    <row r="55" ht="17.25" customHeight="1" spans="1:22">
      <c r="A55" s="134" t="s">
        <v>206</v>
      </c>
      <c r="B55" s="134" t="s">
        <v>206</v>
      </c>
      <c r="C55" s="134" t="s">
        <v>318</v>
      </c>
      <c r="D55" s="134" t="s">
        <v>338</v>
      </c>
      <c r="E55" s="134" t="s">
        <v>92</v>
      </c>
      <c r="F55" s="134" t="s">
        <v>249</v>
      </c>
      <c r="G55" s="134" t="s">
        <v>339</v>
      </c>
      <c r="H55" s="134" t="s">
        <v>340</v>
      </c>
      <c r="I55" s="134" t="s">
        <v>251</v>
      </c>
      <c r="J55" s="133" t="s">
        <v>252</v>
      </c>
      <c r="K55" s="118">
        <v>10000</v>
      </c>
      <c r="L55" s="66" t="s">
        <v>38</v>
      </c>
      <c r="M55" s="118">
        <v>10000</v>
      </c>
      <c r="N55" s="118"/>
      <c r="O55" s="118"/>
      <c r="P55" s="118"/>
      <c r="Q55" s="118"/>
      <c r="R55" s="118"/>
      <c r="S55" s="118"/>
      <c r="T55" s="118"/>
      <c r="U55" s="118"/>
      <c r="V55" s="139"/>
    </row>
    <row r="56" ht="17.25" customHeight="1" spans="1:22">
      <c r="A56" s="134" t="s">
        <v>206</v>
      </c>
      <c r="B56" s="134" t="s">
        <v>206</v>
      </c>
      <c r="C56" s="134" t="s">
        <v>318</v>
      </c>
      <c r="D56" s="134" t="s">
        <v>341</v>
      </c>
      <c r="E56" s="134" t="s">
        <v>92</v>
      </c>
      <c r="F56" s="134" t="s">
        <v>249</v>
      </c>
      <c r="G56" s="134" t="s">
        <v>342</v>
      </c>
      <c r="H56" s="134" t="s">
        <v>343</v>
      </c>
      <c r="I56" s="134" t="s">
        <v>251</v>
      </c>
      <c r="J56" s="133" t="s">
        <v>252</v>
      </c>
      <c r="K56" s="118">
        <v>12000</v>
      </c>
      <c r="L56" s="66" t="s">
        <v>38</v>
      </c>
      <c r="M56" s="118">
        <v>12000</v>
      </c>
      <c r="N56" s="118"/>
      <c r="O56" s="118"/>
      <c r="P56" s="118"/>
      <c r="Q56" s="118"/>
      <c r="R56" s="118"/>
      <c r="S56" s="118"/>
      <c r="T56" s="118"/>
      <c r="U56" s="118"/>
      <c r="V56" s="139"/>
    </row>
    <row r="57" ht="17.25" customHeight="1" spans="1:22">
      <c r="A57" s="134" t="s">
        <v>206</v>
      </c>
      <c r="B57" s="134" t="s">
        <v>206</v>
      </c>
      <c r="C57" s="134" t="s">
        <v>318</v>
      </c>
      <c r="D57" s="134" t="s">
        <v>344</v>
      </c>
      <c r="E57" s="134" t="s">
        <v>92</v>
      </c>
      <c r="F57" s="134" t="s">
        <v>249</v>
      </c>
      <c r="G57" s="134" t="s">
        <v>320</v>
      </c>
      <c r="H57" s="134" t="s">
        <v>321</v>
      </c>
      <c r="I57" s="134" t="s">
        <v>251</v>
      </c>
      <c r="J57" s="133" t="s">
        <v>252</v>
      </c>
      <c r="K57" s="118">
        <v>16000</v>
      </c>
      <c r="L57" s="66" t="s">
        <v>38</v>
      </c>
      <c r="M57" s="118">
        <v>16000</v>
      </c>
      <c r="N57" s="118"/>
      <c r="O57" s="118"/>
      <c r="P57" s="118"/>
      <c r="Q57" s="118"/>
      <c r="R57" s="118"/>
      <c r="S57" s="118"/>
      <c r="T57" s="118"/>
      <c r="U57" s="118"/>
      <c r="V57" s="139"/>
    </row>
    <row r="58" ht="17.25" customHeight="1" spans="1:22">
      <c r="A58" s="134" t="s">
        <v>206</v>
      </c>
      <c r="B58" s="134" t="s">
        <v>206</v>
      </c>
      <c r="C58" s="134" t="s">
        <v>318</v>
      </c>
      <c r="D58" s="134" t="s">
        <v>345</v>
      </c>
      <c r="E58" s="134" t="s">
        <v>92</v>
      </c>
      <c r="F58" s="134" t="s">
        <v>249</v>
      </c>
      <c r="G58" s="134" t="s">
        <v>346</v>
      </c>
      <c r="H58" s="134" t="s">
        <v>347</v>
      </c>
      <c r="I58" s="134" t="s">
        <v>348</v>
      </c>
      <c r="J58" s="133" t="s">
        <v>347</v>
      </c>
      <c r="K58" s="118">
        <v>20000</v>
      </c>
      <c r="L58" s="66" t="s">
        <v>38</v>
      </c>
      <c r="M58" s="118">
        <v>20000</v>
      </c>
      <c r="N58" s="118"/>
      <c r="O58" s="118"/>
      <c r="P58" s="118"/>
      <c r="Q58" s="118"/>
      <c r="R58" s="118"/>
      <c r="S58" s="118"/>
      <c r="T58" s="118"/>
      <c r="U58" s="118"/>
      <c r="V58" s="139"/>
    </row>
    <row r="59" ht="17.25" customHeight="1" spans="1:22">
      <c r="A59" s="134" t="s">
        <v>206</v>
      </c>
      <c r="B59" s="134" t="s">
        <v>206</v>
      </c>
      <c r="C59" s="134" t="s">
        <v>318</v>
      </c>
      <c r="D59" s="134" t="s">
        <v>349</v>
      </c>
      <c r="E59" s="134" t="s">
        <v>92</v>
      </c>
      <c r="F59" s="134" t="s">
        <v>249</v>
      </c>
      <c r="G59" s="134" t="s">
        <v>328</v>
      </c>
      <c r="H59" s="134" t="s">
        <v>329</v>
      </c>
      <c r="I59" s="134" t="s">
        <v>254</v>
      </c>
      <c r="J59" s="133" t="s">
        <v>255</v>
      </c>
      <c r="K59" s="118">
        <v>6400</v>
      </c>
      <c r="L59" s="66" t="s">
        <v>38</v>
      </c>
      <c r="M59" s="118">
        <v>6400</v>
      </c>
      <c r="N59" s="118"/>
      <c r="O59" s="118"/>
      <c r="P59" s="118"/>
      <c r="Q59" s="118"/>
      <c r="R59" s="118"/>
      <c r="S59" s="118"/>
      <c r="T59" s="118"/>
      <c r="U59" s="118"/>
      <c r="V59" s="139"/>
    </row>
    <row r="60" ht="17.25" customHeight="1" spans="1:22">
      <c r="A60" s="134" t="s">
        <v>206</v>
      </c>
      <c r="B60" s="134" t="s">
        <v>206</v>
      </c>
      <c r="C60" s="134" t="s">
        <v>318</v>
      </c>
      <c r="D60" s="134" t="s">
        <v>350</v>
      </c>
      <c r="E60" s="134" t="s">
        <v>92</v>
      </c>
      <c r="F60" s="134" t="s">
        <v>249</v>
      </c>
      <c r="G60" s="134" t="s">
        <v>332</v>
      </c>
      <c r="H60" s="134" t="s">
        <v>333</v>
      </c>
      <c r="I60" s="134" t="s">
        <v>254</v>
      </c>
      <c r="J60" s="133" t="s">
        <v>255</v>
      </c>
      <c r="K60" s="118">
        <v>1200</v>
      </c>
      <c r="L60" s="66" t="s">
        <v>38</v>
      </c>
      <c r="M60" s="118">
        <v>1200</v>
      </c>
      <c r="N60" s="118"/>
      <c r="O60" s="118"/>
      <c r="P60" s="118"/>
      <c r="Q60" s="118"/>
      <c r="R60" s="118"/>
      <c r="S60" s="118"/>
      <c r="T60" s="118"/>
      <c r="U60" s="118"/>
      <c r="V60" s="139"/>
    </row>
    <row r="61" ht="17.25" customHeight="1" spans="1:22">
      <c r="A61" s="134" t="s">
        <v>206</v>
      </c>
      <c r="B61" s="134" t="s">
        <v>206</v>
      </c>
      <c r="C61" s="134" t="s">
        <v>318</v>
      </c>
      <c r="D61" s="134" t="s">
        <v>351</v>
      </c>
      <c r="E61" s="134" t="s">
        <v>92</v>
      </c>
      <c r="F61" s="134" t="s">
        <v>249</v>
      </c>
      <c r="G61" s="134" t="s">
        <v>336</v>
      </c>
      <c r="H61" s="134" t="s">
        <v>337</v>
      </c>
      <c r="I61" s="134" t="s">
        <v>254</v>
      </c>
      <c r="J61" s="133" t="s">
        <v>255</v>
      </c>
      <c r="K61" s="118">
        <v>1200</v>
      </c>
      <c r="L61" s="66" t="s">
        <v>38</v>
      </c>
      <c r="M61" s="118">
        <v>1200</v>
      </c>
      <c r="N61" s="118"/>
      <c r="O61" s="118"/>
      <c r="P61" s="118"/>
      <c r="Q61" s="118"/>
      <c r="R61" s="118"/>
      <c r="S61" s="118"/>
      <c r="T61" s="118"/>
      <c r="U61" s="118"/>
      <c r="V61" s="139"/>
    </row>
    <row r="62" ht="17.25" customHeight="1" spans="1:22">
      <c r="A62" s="134" t="s">
        <v>206</v>
      </c>
      <c r="B62" s="134" t="s">
        <v>206</v>
      </c>
      <c r="C62" s="134" t="s">
        <v>318</v>
      </c>
      <c r="D62" s="134" t="s">
        <v>352</v>
      </c>
      <c r="E62" s="134" t="s">
        <v>92</v>
      </c>
      <c r="F62" s="134" t="s">
        <v>249</v>
      </c>
      <c r="G62" s="134" t="s">
        <v>339</v>
      </c>
      <c r="H62" s="134" t="s">
        <v>340</v>
      </c>
      <c r="I62" s="134" t="s">
        <v>254</v>
      </c>
      <c r="J62" s="133" t="s">
        <v>255</v>
      </c>
      <c r="K62" s="118">
        <v>2000</v>
      </c>
      <c r="L62" s="66" t="s">
        <v>38</v>
      </c>
      <c r="M62" s="118">
        <v>2000</v>
      </c>
      <c r="N62" s="118"/>
      <c r="O62" s="118"/>
      <c r="P62" s="118"/>
      <c r="Q62" s="118"/>
      <c r="R62" s="118"/>
      <c r="S62" s="118"/>
      <c r="T62" s="118"/>
      <c r="U62" s="118"/>
      <c r="V62" s="139"/>
    </row>
    <row r="63" ht="17.25" customHeight="1" spans="1:22">
      <c r="A63" s="134" t="s">
        <v>206</v>
      </c>
      <c r="B63" s="134" t="s">
        <v>206</v>
      </c>
      <c r="C63" s="134" t="s">
        <v>318</v>
      </c>
      <c r="D63" s="134" t="s">
        <v>353</v>
      </c>
      <c r="E63" s="134" t="s">
        <v>92</v>
      </c>
      <c r="F63" s="134" t="s">
        <v>249</v>
      </c>
      <c r="G63" s="134" t="s">
        <v>342</v>
      </c>
      <c r="H63" s="134" t="s">
        <v>343</v>
      </c>
      <c r="I63" s="134" t="s">
        <v>254</v>
      </c>
      <c r="J63" s="133" t="s">
        <v>255</v>
      </c>
      <c r="K63" s="118">
        <v>2400</v>
      </c>
      <c r="L63" s="66" t="s">
        <v>38</v>
      </c>
      <c r="M63" s="118">
        <v>2400</v>
      </c>
      <c r="N63" s="118"/>
      <c r="O63" s="118"/>
      <c r="P63" s="118"/>
      <c r="Q63" s="118"/>
      <c r="R63" s="118"/>
      <c r="S63" s="118"/>
      <c r="T63" s="118"/>
      <c r="U63" s="118"/>
      <c r="V63" s="139"/>
    </row>
    <row r="64" ht="17.25" customHeight="1" spans="1:22">
      <c r="A64" s="134" t="s">
        <v>206</v>
      </c>
      <c r="B64" s="134" t="s">
        <v>206</v>
      </c>
      <c r="C64" s="134" t="s">
        <v>318</v>
      </c>
      <c r="D64" s="134" t="s">
        <v>354</v>
      </c>
      <c r="E64" s="134" t="s">
        <v>92</v>
      </c>
      <c r="F64" s="134" t="s">
        <v>249</v>
      </c>
      <c r="G64" s="134" t="s">
        <v>320</v>
      </c>
      <c r="H64" s="134" t="s">
        <v>321</v>
      </c>
      <c r="I64" s="134" t="s">
        <v>254</v>
      </c>
      <c r="J64" s="133" t="s">
        <v>255</v>
      </c>
      <c r="K64" s="118">
        <v>2400</v>
      </c>
      <c r="L64" s="66" t="s">
        <v>38</v>
      </c>
      <c r="M64" s="118">
        <v>2400</v>
      </c>
      <c r="N64" s="118"/>
      <c r="O64" s="118"/>
      <c r="P64" s="118"/>
      <c r="Q64" s="118"/>
      <c r="R64" s="118"/>
      <c r="S64" s="118"/>
      <c r="T64" s="118"/>
      <c r="U64" s="118"/>
      <c r="V64" s="139"/>
    </row>
    <row r="65" ht="17.25" customHeight="1" spans="1:22">
      <c r="A65" s="134" t="s">
        <v>206</v>
      </c>
      <c r="B65" s="134" t="s">
        <v>206</v>
      </c>
      <c r="C65" s="134" t="s">
        <v>318</v>
      </c>
      <c r="D65" s="134" t="s">
        <v>355</v>
      </c>
      <c r="E65" s="134" t="s">
        <v>92</v>
      </c>
      <c r="F65" s="134" t="s">
        <v>249</v>
      </c>
      <c r="G65" s="134" t="s">
        <v>346</v>
      </c>
      <c r="H65" s="134" t="s">
        <v>347</v>
      </c>
      <c r="I65" s="134" t="s">
        <v>254</v>
      </c>
      <c r="J65" s="133" t="s">
        <v>255</v>
      </c>
      <c r="K65" s="118">
        <v>4000</v>
      </c>
      <c r="L65" s="66" t="s">
        <v>38</v>
      </c>
      <c r="M65" s="118">
        <v>4000</v>
      </c>
      <c r="N65" s="118"/>
      <c r="O65" s="118"/>
      <c r="P65" s="118"/>
      <c r="Q65" s="118"/>
      <c r="R65" s="118"/>
      <c r="S65" s="118"/>
      <c r="T65" s="118"/>
      <c r="U65" s="118"/>
      <c r="V65" s="139"/>
    </row>
    <row r="66" ht="17.25" customHeight="1" spans="1:22">
      <c r="A66" s="134" t="s">
        <v>206</v>
      </c>
      <c r="B66" s="134" t="s">
        <v>206</v>
      </c>
      <c r="C66" s="134" t="s">
        <v>318</v>
      </c>
      <c r="D66" s="134" t="s">
        <v>356</v>
      </c>
      <c r="E66" s="134" t="s">
        <v>92</v>
      </c>
      <c r="F66" s="134" t="s">
        <v>249</v>
      </c>
      <c r="G66" s="134" t="s">
        <v>357</v>
      </c>
      <c r="H66" s="134" t="s">
        <v>358</v>
      </c>
      <c r="I66" s="134" t="s">
        <v>254</v>
      </c>
      <c r="J66" s="133" t="s">
        <v>255</v>
      </c>
      <c r="K66" s="118">
        <v>12000</v>
      </c>
      <c r="L66" s="66" t="s">
        <v>38</v>
      </c>
      <c r="M66" s="118">
        <v>12000</v>
      </c>
      <c r="N66" s="118"/>
      <c r="O66" s="118"/>
      <c r="P66" s="118"/>
      <c r="Q66" s="118"/>
      <c r="R66" s="118"/>
      <c r="S66" s="118"/>
      <c r="T66" s="118"/>
      <c r="U66" s="118"/>
      <c r="V66" s="139"/>
    </row>
    <row r="67" ht="17.25" customHeight="1" spans="1:22">
      <c r="A67" s="134" t="s">
        <v>206</v>
      </c>
      <c r="B67" s="134" t="s">
        <v>206</v>
      </c>
      <c r="C67" s="134" t="s">
        <v>318</v>
      </c>
      <c r="D67" s="134" t="s">
        <v>359</v>
      </c>
      <c r="E67" s="134" t="s">
        <v>82</v>
      </c>
      <c r="F67" s="134" t="s">
        <v>246</v>
      </c>
      <c r="G67" s="134" t="s">
        <v>328</v>
      </c>
      <c r="H67" s="134" t="s">
        <v>329</v>
      </c>
      <c r="I67" s="134" t="s">
        <v>251</v>
      </c>
      <c r="J67" s="133" t="s">
        <v>252</v>
      </c>
      <c r="K67" s="118">
        <v>9000</v>
      </c>
      <c r="L67" s="66" t="s">
        <v>38</v>
      </c>
      <c r="M67" s="118">
        <v>9000</v>
      </c>
      <c r="N67" s="118"/>
      <c r="O67" s="118"/>
      <c r="P67" s="118"/>
      <c r="Q67" s="118"/>
      <c r="R67" s="118"/>
      <c r="S67" s="118"/>
      <c r="T67" s="118"/>
      <c r="U67" s="118"/>
      <c r="V67" s="139"/>
    </row>
    <row r="68" ht="17.25" customHeight="1" spans="1:22">
      <c r="A68" s="134" t="s">
        <v>206</v>
      </c>
      <c r="B68" s="134" t="s">
        <v>206</v>
      </c>
      <c r="C68" s="134" t="s">
        <v>318</v>
      </c>
      <c r="D68" s="134" t="s">
        <v>360</v>
      </c>
      <c r="E68" s="134" t="s">
        <v>92</v>
      </c>
      <c r="F68" s="134" t="s">
        <v>249</v>
      </c>
      <c r="G68" s="134" t="s">
        <v>357</v>
      </c>
      <c r="H68" s="134" t="s">
        <v>358</v>
      </c>
      <c r="I68" s="134" t="s">
        <v>251</v>
      </c>
      <c r="J68" s="133" t="s">
        <v>252</v>
      </c>
      <c r="K68" s="118">
        <v>60000</v>
      </c>
      <c r="L68" s="66" t="s">
        <v>38</v>
      </c>
      <c r="M68" s="118">
        <v>60000</v>
      </c>
      <c r="N68" s="118"/>
      <c r="O68" s="118"/>
      <c r="P68" s="118"/>
      <c r="Q68" s="118"/>
      <c r="R68" s="118"/>
      <c r="S68" s="118"/>
      <c r="T68" s="118"/>
      <c r="U68" s="118"/>
      <c r="V68" s="139"/>
    </row>
    <row r="69" ht="17.25" customHeight="1" spans="1:22">
      <c r="A69" s="134" t="s">
        <v>206</v>
      </c>
      <c r="B69" s="134" t="s">
        <v>206</v>
      </c>
      <c r="C69" s="134" t="s">
        <v>318</v>
      </c>
      <c r="D69" s="134" t="s">
        <v>361</v>
      </c>
      <c r="E69" s="134" t="s">
        <v>76</v>
      </c>
      <c r="F69" s="134" t="s">
        <v>362</v>
      </c>
      <c r="G69" s="134" t="s">
        <v>324</v>
      </c>
      <c r="H69" s="134" t="s">
        <v>325</v>
      </c>
      <c r="I69" s="134" t="s">
        <v>326</v>
      </c>
      <c r="J69" s="133" t="s">
        <v>325</v>
      </c>
      <c r="K69" s="118">
        <v>6000</v>
      </c>
      <c r="L69" s="66" t="s">
        <v>38</v>
      </c>
      <c r="M69" s="118">
        <v>6000</v>
      </c>
      <c r="N69" s="118"/>
      <c r="O69" s="118"/>
      <c r="P69" s="118"/>
      <c r="Q69" s="118"/>
      <c r="R69" s="118"/>
      <c r="S69" s="118"/>
      <c r="T69" s="118"/>
      <c r="U69" s="118"/>
      <c r="V69" s="139"/>
    </row>
    <row r="70" ht="17.25" customHeight="1" spans="1:22">
      <c r="A70" s="134" t="s">
        <v>206</v>
      </c>
      <c r="B70" s="134" t="s">
        <v>206</v>
      </c>
      <c r="C70" s="134" t="s">
        <v>318</v>
      </c>
      <c r="D70" s="134" t="s">
        <v>363</v>
      </c>
      <c r="E70" s="134" t="s">
        <v>76</v>
      </c>
      <c r="F70" s="134" t="s">
        <v>362</v>
      </c>
      <c r="G70" s="134" t="s">
        <v>324</v>
      </c>
      <c r="H70" s="134" t="s">
        <v>325</v>
      </c>
      <c r="I70" s="134" t="s">
        <v>254</v>
      </c>
      <c r="J70" s="133" t="s">
        <v>255</v>
      </c>
      <c r="K70" s="118">
        <v>1200</v>
      </c>
      <c r="L70" s="66" t="s">
        <v>38</v>
      </c>
      <c r="M70" s="118">
        <v>1200</v>
      </c>
      <c r="N70" s="118"/>
      <c r="O70" s="118"/>
      <c r="P70" s="118"/>
      <c r="Q70" s="118"/>
      <c r="R70" s="118"/>
      <c r="S70" s="118"/>
      <c r="T70" s="118"/>
      <c r="U70" s="118"/>
      <c r="V70" s="139"/>
    </row>
    <row r="71" ht="17.25" customHeight="1" spans="1:22">
      <c r="A71" s="134" t="s">
        <v>206</v>
      </c>
      <c r="B71" s="134" t="s">
        <v>206</v>
      </c>
      <c r="C71" s="134" t="s">
        <v>318</v>
      </c>
      <c r="D71" s="134" t="s">
        <v>364</v>
      </c>
      <c r="E71" s="134" t="s">
        <v>84</v>
      </c>
      <c r="F71" s="134" t="s">
        <v>239</v>
      </c>
      <c r="G71" s="134" t="s">
        <v>365</v>
      </c>
      <c r="H71" s="134" t="s">
        <v>366</v>
      </c>
      <c r="I71" s="134" t="s">
        <v>367</v>
      </c>
      <c r="J71" s="133" t="s">
        <v>366</v>
      </c>
      <c r="K71" s="118">
        <v>43800</v>
      </c>
      <c r="L71" s="66" t="s">
        <v>38</v>
      </c>
      <c r="M71" s="118">
        <v>43800</v>
      </c>
      <c r="N71" s="118"/>
      <c r="O71" s="118"/>
      <c r="P71" s="118"/>
      <c r="Q71" s="118"/>
      <c r="R71" s="118"/>
      <c r="S71" s="118"/>
      <c r="T71" s="118"/>
      <c r="U71" s="118"/>
      <c r="V71" s="139"/>
    </row>
    <row r="72" ht="17.25" customHeight="1" spans="1:22">
      <c r="A72" s="134" t="s">
        <v>206</v>
      </c>
      <c r="B72" s="134" t="s">
        <v>206</v>
      </c>
      <c r="C72" s="134" t="s">
        <v>368</v>
      </c>
      <c r="D72" s="134" t="s">
        <v>368</v>
      </c>
      <c r="E72" s="134" t="s">
        <v>143</v>
      </c>
      <c r="F72" s="134" t="s">
        <v>368</v>
      </c>
      <c r="G72" s="134" t="s">
        <v>369</v>
      </c>
      <c r="H72" s="134" t="s">
        <v>368</v>
      </c>
      <c r="I72" s="134" t="s">
        <v>370</v>
      </c>
      <c r="J72" s="133" t="s">
        <v>368</v>
      </c>
      <c r="K72" s="118">
        <v>417254</v>
      </c>
      <c r="L72" s="66" t="s">
        <v>38</v>
      </c>
      <c r="M72" s="118">
        <v>417254</v>
      </c>
      <c r="N72" s="118"/>
      <c r="O72" s="118"/>
      <c r="P72" s="118"/>
      <c r="Q72" s="118"/>
      <c r="R72" s="118"/>
      <c r="S72" s="118"/>
      <c r="T72" s="118"/>
      <c r="U72" s="118"/>
      <c r="V72" s="139"/>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8"/>
  <sheetViews>
    <sheetView showGridLines="0" zoomScale="80" zoomScaleNormal="80" topLeftCell="Q1" workbookViewId="0">
      <selection activeCell="Z96" sqref="Z96"/>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 customWidth="1"/>
    <col min="5" max="5" width="15.8333333333333" style="2" customWidth="1"/>
    <col min="6" max="6" width="9.16666666666667" style="2" customWidth="1"/>
    <col min="7" max="7" width="31.6666666666667"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27" width="10" style="2" customWidth="1"/>
    <col min="28" max="16384" width="10" style="2"/>
  </cols>
  <sheetData>
    <row r="1" ht="17.25" customHeight="1" spans="1:26">
      <c r="A1" s="95"/>
      <c r="H1" s="210"/>
      <c r="I1" s="210"/>
      <c r="J1" s="210"/>
      <c r="K1" s="210"/>
      <c r="L1" s="210"/>
      <c r="M1" s="210"/>
      <c r="N1" s="210"/>
      <c r="O1" s="210"/>
      <c r="P1" s="210"/>
      <c r="Q1" s="210"/>
      <c r="R1" s="210"/>
      <c r="S1" s="210"/>
      <c r="T1" s="210"/>
      <c r="U1" s="210"/>
      <c r="V1" s="210"/>
      <c r="W1" s="210"/>
      <c r="Y1" s="210"/>
      <c r="Z1" s="210"/>
    </row>
    <row r="2" ht="41.25" customHeight="1" spans="1:1">
      <c r="A2" s="4" t="s">
        <v>371</v>
      </c>
    </row>
    <row r="3" ht="17.25" customHeight="1" spans="1:26">
      <c r="A3" s="18" t="s">
        <v>1</v>
      </c>
      <c r="Z3" s="26" t="s">
        <v>2</v>
      </c>
    </row>
    <row r="4" ht="22.5" customHeight="1" spans="1:26">
      <c r="A4" s="20" t="s">
        <v>199</v>
      </c>
      <c r="B4" s="113" t="s">
        <v>200</v>
      </c>
      <c r="C4" s="113" t="s">
        <v>372</v>
      </c>
      <c r="D4" s="20" t="s">
        <v>209</v>
      </c>
      <c r="E4" s="113" t="s">
        <v>373</v>
      </c>
      <c r="F4" s="20" t="s">
        <v>374</v>
      </c>
      <c r="G4" s="113" t="s">
        <v>210</v>
      </c>
      <c r="H4" s="20" t="s">
        <v>62</v>
      </c>
      <c r="I4" s="20" t="s">
        <v>63</v>
      </c>
      <c r="J4" s="20" t="s">
        <v>211</v>
      </c>
      <c r="K4" s="20" t="s">
        <v>212</v>
      </c>
      <c r="L4" s="20" t="s">
        <v>213</v>
      </c>
      <c r="M4" s="20" t="s">
        <v>214</v>
      </c>
      <c r="N4" s="21" t="s">
        <v>215</v>
      </c>
      <c r="O4" s="9"/>
      <c r="P4" s="9"/>
      <c r="Q4" s="9"/>
      <c r="R4" s="9"/>
      <c r="S4" s="9"/>
      <c r="T4" s="9"/>
      <c r="U4" s="9"/>
      <c r="V4" s="9"/>
      <c r="W4" s="9"/>
      <c r="X4" s="217"/>
      <c r="Y4" s="9"/>
      <c r="Z4" s="17"/>
    </row>
    <row r="5" ht="18" customHeight="1" spans="1:26">
      <c r="A5" s="211"/>
      <c r="B5" s="128"/>
      <c r="C5" s="128"/>
      <c r="D5" s="212"/>
      <c r="E5" s="212"/>
      <c r="F5" s="212"/>
      <c r="G5" s="212"/>
      <c r="H5" s="211"/>
      <c r="I5" s="211"/>
      <c r="J5" s="211"/>
      <c r="K5" s="211"/>
      <c r="L5" s="211"/>
      <c r="M5" s="211"/>
      <c r="N5" s="20" t="s">
        <v>375</v>
      </c>
      <c r="O5" s="20" t="s">
        <v>217</v>
      </c>
      <c r="P5" s="21" t="s">
        <v>218</v>
      </c>
      <c r="Q5" s="9"/>
      <c r="R5" s="9"/>
      <c r="S5" s="9"/>
      <c r="T5" s="17"/>
      <c r="U5" s="21" t="s">
        <v>376</v>
      </c>
      <c r="V5" s="9"/>
      <c r="W5" s="9"/>
      <c r="X5" s="217"/>
      <c r="Y5" s="17"/>
      <c r="Z5" s="218" t="s">
        <v>221</v>
      </c>
    </row>
    <row r="6" ht="42.75" customHeight="1" spans="1:26">
      <c r="A6" s="10"/>
      <c r="B6" s="213"/>
      <c r="C6" s="213"/>
      <c r="D6" s="214"/>
      <c r="E6" s="214"/>
      <c r="F6" s="214"/>
      <c r="G6" s="214"/>
      <c r="H6" s="10"/>
      <c r="I6" s="10"/>
      <c r="J6" s="10"/>
      <c r="K6" s="10"/>
      <c r="L6" s="10"/>
      <c r="M6" s="10"/>
      <c r="N6" s="10"/>
      <c r="O6" s="215" t="s">
        <v>67</v>
      </c>
      <c r="P6" s="22" t="s">
        <v>64</v>
      </c>
      <c r="Q6" s="22" t="s">
        <v>222</v>
      </c>
      <c r="R6" s="22" t="s">
        <v>223</v>
      </c>
      <c r="S6" s="22" t="s">
        <v>224</v>
      </c>
      <c r="T6" s="22" t="s">
        <v>225</v>
      </c>
      <c r="U6" s="22" t="s">
        <v>67</v>
      </c>
      <c r="V6" s="22" t="s">
        <v>226</v>
      </c>
      <c r="W6" s="22" t="s">
        <v>227</v>
      </c>
      <c r="X6" s="22" t="s">
        <v>228</v>
      </c>
      <c r="Y6" s="22" t="s">
        <v>229</v>
      </c>
      <c r="Z6" s="219" t="s">
        <v>377</v>
      </c>
    </row>
    <row r="7" ht="17.25" customHeight="1" spans="1:26">
      <c r="A7" s="130" t="s">
        <v>378</v>
      </c>
      <c r="B7" s="158"/>
      <c r="C7" s="158"/>
      <c r="D7" s="158"/>
      <c r="E7" s="158"/>
      <c r="F7" s="158"/>
      <c r="G7" s="158"/>
      <c r="H7" s="130"/>
      <c r="I7" s="130"/>
      <c r="J7" s="130"/>
      <c r="K7" s="130"/>
      <c r="L7" s="130"/>
      <c r="M7" s="130"/>
      <c r="N7" s="130" t="s">
        <v>379</v>
      </c>
      <c r="O7" s="130" t="s">
        <v>380</v>
      </c>
      <c r="P7" s="143">
        <v>3</v>
      </c>
      <c r="Q7" s="143">
        <v>4</v>
      </c>
      <c r="R7" s="143">
        <v>5</v>
      </c>
      <c r="S7" s="143">
        <v>6</v>
      </c>
      <c r="T7" s="143">
        <v>7</v>
      </c>
      <c r="U7" s="143">
        <v>8</v>
      </c>
      <c r="V7" s="143">
        <v>9</v>
      </c>
      <c r="W7" s="143">
        <v>10</v>
      </c>
      <c r="X7" s="158">
        <v>11</v>
      </c>
      <c r="Y7" s="143">
        <v>12</v>
      </c>
      <c r="Z7" s="143">
        <v>13</v>
      </c>
    </row>
    <row r="8" ht="18.75" customHeight="1" spans="1:26">
      <c r="A8" s="130" t="s">
        <v>64</v>
      </c>
      <c r="B8" s="66"/>
      <c r="C8" s="66"/>
      <c r="D8" s="66"/>
      <c r="E8" s="66"/>
      <c r="F8" s="66"/>
      <c r="G8" s="66"/>
      <c r="H8" s="180"/>
      <c r="I8" s="180"/>
      <c r="J8" s="180"/>
      <c r="K8" s="180"/>
      <c r="L8" s="180"/>
      <c r="M8" s="180"/>
      <c r="N8" s="216">
        <f>P8+U8+Z8</f>
        <v>32585615.8</v>
      </c>
      <c r="O8" s="216"/>
      <c r="P8" s="216">
        <v>26152390.6</v>
      </c>
      <c r="Q8" s="216">
        <v>26152390.6</v>
      </c>
      <c r="R8" s="216"/>
      <c r="S8" s="216"/>
      <c r="T8" s="216"/>
      <c r="U8" s="216"/>
      <c r="V8" s="216"/>
      <c r="W8" s="216"/>
      <c r="X8" s="131" t="s">
        <v>38</v>
      </c>
      <c r="Y8" s="216"/>
      <c r="Z8" s="131">
        <v>6433225.2</v>
      </c>
    </row>
    <row r="9" ht="18.75" customHeight="1" spans="1:26">
      <c r="A9" s="133" t="s">
        <v>206</v>
      </c>
      <c r="B9" s="134" t="s">
        <v>206</v>
      </c>
      <c r="C9" s="133" t="s">
        <v>381</v>
      </c>
      <c r="D9" s="134" t="s">
        <v>382</v>
      </c>
      <c r="E9" s="134" t="s">
        <v>383</v>
      </c>
      <c r="F9" s="134" t="s">
        <v>384</v>
      </c>
      <c r="G9" s="134" t="s">
        <v>382</v>
      </c>
      <c r="H9" s="133" t="s">
        <v>137</v>
      </c>
      <c r="I9" s="133" t="s">
        <v>232</v>
      </c>
      <c r="J9" s="133" t="s">
        <v>327</v>
      </c>
      <c r="K9" s="133" t="s">
        <v>283</v>
      </c>
      <c r="L9" s="133" t="s">
        <v>282</v>
      </c>
      <c r="M9" s="133" t="s">
        <v>283</v>
      </c>
      <c r="N9" s="216">
        <v>20000</v>
      </c>
      <c r="O9" s="216"/>
      <c r="P9" s="216">
        <v>20000</v>
      </c>
      <c r="Q9" s="216">
        <v>20000</v>
      </c>
      <c r="R9" s="216"/>
      <c r="S9" s="216"/>
      <c r="T9" s="216"/>
      <c r="U9" s="216"/>
      <c r="V9" s="216"/>
      <c r="W9" s="216"/>
      <c r="X9" s="131" t="s">
        <v>38</v>
      </c>
      <c r="Y9" s="216"/>
      <c r="Z9" s="131"/>
    </row>
    <row r="10" ht="18.75" customHeight="1" spans="1:26">
      <c r="A10" s="133" t="s">
        <v>206</v>
      </c>
      <c r="B10" s="134" t="s">
        <v>206</v>
      </c>
      <c r="C10" s="133" t="s">
        <v>381</v>
      </c>
      <c r="D10" s="134" t="s">
        <v>385</v>
      </c>
      <c r="E10" s="134" t="s">
        <v>383</v>
      </c>
      <c r="F10" s="134" t="s">
        <v>384</v>
      </c>
      <c r="G10" s="134" t="s">
        <v>386</v>
      </c>
      <c r="H10" s="133" t="s">
        <v>137</v>
      </c>
      <c r="I10" s="133" t="s">
        <v>232</v>
      </c>
      <c r="J10" s="133" t="s">
        <v>327</v>
      </c>
      <c r="K10" s="133" t="s">
        <v>283</v>
      </c>
      <c r="L10" s="133" t="s">
        <v>282</v>
      </c>
      <c r="M10" s="133" t="s">
        <v>283</v>
      </c>
      <c r="N10" s="216">
        <v>9000</v>
      </c>
      <c r="O10" s="216"/>
      <c r="P10" s="216">
        <v>9000</v>
      </c>
      <c r="Q10" s="216">
        <v>9000</v>
      </c>
      <c r="R10" s="216"/>
      <c r="S10" s="216"/>
      <c r="T10" s="216"/>
      <c r="U10" s="216"/>
      <c r="V10" s="216"/>
      <c r="W10" s="216"/>
      <c r="X10" s="131" t="s">
        <v>38</v>
      </c>
      <c r="Y10" s="216"/>
      <c r="Z10" s="139"/>
    </row>
    <row r="11" ht="18.75" customHeight="1" spans="1:26">
      <c r="A11" s="133" t="s">
        <v>206</v>
      </c>
      <c r="B11" s="134" t="s">
        <v>206</v>
      </c>
      <c r="C11" s="133" t="s">
        <v>381</v>
      </c>
      <c r="D11" s="134" t="s">
        <v>387</v>
      </c>
      <c r="E11" s="134" t="s">
        <v>383</v>
      </c>
      <c r="F11" s="134" t="s">
        <v>384</v>
      </c>
      <c r="G11" s="134" t="s">
        <v>388</v>
      </c>
      <c r="H11" s="133" t="s">
        <v>137</v>
      </c>
      <c r="I11" s="133" t="s">
        <v>232</v>
      </c>
      <c r="J11" s="133" t="s">
        <v>327</v>
      </c>
      <c r="K11" s="133" t="s">
        <v>283</v>
      </c>
      <c r="L11" s="133" t="s">
        <v>282</v>
      </c>
      <c r="M11" s="133" t="s">
        <v>283</v>
      </c>
      <c r="N11" s="216">
        <v>24000</v>
      </c>
      <c r="O11" s="216"/>
      <c r="P11" s="216">
        <v>24000</v>
      </c>
      <c r="Q11" s="216">
        <v>24000</v>
      </c>
      <c r="R11" s="216"/>
      <c r="S11" s="216"/>
      <c r="T11" s="216"/>
      <c r="U11" s="216"/>
      <c r="V11" s="216"/>
      <c r="W11" s="216"/>
      <c r="X11" s="131" t="s">
        <v>38</v>
      </c>
      <c r="Y11" s="216"/>
      <c r="Z11" s="139"/>
    </row>
    <row r="12" ht="18.75" customHeight="1" spans="1:26">
      <c r="A12" s="133" t="s">
        <v>206</v>
      </c>
      <c r="B12" s="134" t="s">
        <v>206</v>
      </c>
      <c r="C12" s="133" t="s">
        <v>381</v>
      </c>
      <c r="D12" s="134" t="s">
        <v>389</v>
      </c>
      <c r="E12" s="134" t="s">
        <v>383</v>
      </c>
      <c r="F12" s="134" t="s">
        <v>384</v>
      </c>
      <c r="G12" s="134" t="s">
        <v>390</v>
      </c>
      <c r="H12" s="133" t="s">
        <v>94</v>
      </c>
      <c r="I12" s="133" t="s">
        <v>391</v>
      </c>
      <c r="J12" s="133" t="s">
        <v>327</v>
      </c>
      <c r="K12" s="133" t="s">
        <v>283</v>
      </c>
      <c r="L12" s="133" t="s">
        <v>282</v>
      </c>
      <c r="M12" s="133" t="s">
        <v>283</v>
      </c>
      <c r="N12" s="216">
        <v>160000</v>
      </c>
      <c r="O12" s="216"/>
      <c r="P12" s="216">
        <v>160000</v>
      </c>
      <c r="Q12" s="216">
        <v>160000</v>
      </c>
      <c r="R12" s="216"/>
      <c r="S12" s="216"/>
      <c r="T12" s="216"/>
      <c r="U12" s="216"/>
      <c r="V12" s="216"/>
      <c r="W12" s="216"/>
      <c r="X12" s="131" t="s">
        <v>38</v>
      </c>
      <c r="Y12" s="216"/>
      <c r="Z12" s="139"/>
    </row>
    <row r="13" ht="18.75" customHeight="1" spans="1:26">
      <c r="A13" s="133" t="s">
        <v>206</v>
      </c>
      <c r="B13" s="134" t="s">
        <v>206</v>
      </c>
      <c r="C13" s="133" t="s">
        <v>381</v>
      </c>
      <c r="D13" s="134" t="s">
        <v>389</v>
      </c>
      <c r="E13" s="134" t="s">
        <v>383</v>
      </c>
      <c r="F13" s="134" t="s">
        <v>384</v>
      </c>
      <c r="G13" s="134" t="s">
        <v>392</v>
      </c>
      <c r="H13" s="133" t="s">
        <v>94</v>
      </c>
      <c r="I13" s="133" t="s">
        <v>391</v>
      </c>
      <c r="J13" s="133" t="s">
        <v>327</v>
      </c>
      <c r="K13" s="133" t="s">
        <v>283</v>
      </c>
      <c r="L13" s="133" t="s">
        <v>282</v>
      </c>
      <c r="M13" s="133" t="s">
        <v>283</v>
      </c>
      <c r="N13" s="216">
        <v>57420</v>
      </c>
      <c r="O13" s="216"/>
      <c r="P13" s="216">
        <v>57420</v>
      </c>
      <c r="Q13" s="216">
        <v>57420</v>
      </c>
      <c r="R13" s="216"/>
      <c r="S13" s="216"/>
      <c r="T13" s="216"/>
      <c r="U13" s="216"/>
      <c r="V13" s="216"/>
      <c r="W13" s="216"/>
      <c r="X13" s="131" t="s">
        <v>38</v>
      </c>
      <c r="Y13" s="216"/>
      <c r="Z13" s="139"/>
    </row>
    <row r="14" ht="18.75" customHeight="1" spans="1:26">
      <c r="A14" s="133" t="s">
        <v>206</v>
      </c>
      <c r="B14" s="134" t="s">
        <v>206</v>
      </c>
      <c r="C14" s="133" t="s">
        <v>381</v>
      </c>
      <c r="D14" s="134" t="s">
        <v>389</v>
      </c>
      <c r="E14" s="134" t="s">
        <v>383</v>
      </c>
      <c r="F14" s="134" t="s">
        <v>384</v>
      </c>
      <c r="G14" s="134" t="s">
        <v>393</v>
      </c>
      <c r="H14" s="133" t="s">
        <v>94</v>
      </c>
      <c r="I14" s="133" t="s">
        <v>391</v>
      </c>
      <c r="J14" s="133" t="s">
        <v>327</v>
      </c>
      <c r="K14" s="133" t="s">
        <v>283</v>
      </c>
      <c r="L14" s="133" t="s">
        <v>282</v>
      </c>
      <c r="M14" s="133" t="s">
        <v>283</v>
      </c>
      <c r="N14" s="216">
        <v>10000</v>
      </c>
      <c r="O14" s="216"/>
      <c r="P14" s="216">
        <v>10000</v>
      </c>
      <c r="Q14" s="216">
        <v>10000</v>
      </c>
      <c r="R14" s="216"/>
      <c r="S14" s="216"/>
      <c r="T14" s="216"/>
      <c r="U14" s="216"/>
      <c r="V14" s="216"/>
      <c r="W14" s="216"/>
      <c r="X14" s="131" t="s">
        <v>38</v>
      </c>
      <c r="Y14" s="216"/>
      <c r="Z14" s="139"/>
    </row>
    <row r="15" ht="18.75" customHeight="1" spans="1:26">
      <c r="A15" s="133" t="s">
        <v>206</v>
      </c>
      <c r="B15" s="134" t="s">
        <v>206</v>
      </c>
      <c r="C15" s="133" t="s">
        <v>381</v>
      </c>
      <c r="D15" s="134" t="s">
        <v>389</v>
      </c>
      <c r="E15" s="134" t="s">
        <v>383</v>
      </c>
      <c r="F15" s="134" t="s">
        <v>384</v>
      </c>
      <c r="G15" s="134" t="s">
        <v>394</v>
      </c>
      <c r="H15" s="133" t="s">
        <v>94</v>
      </c>
      <c r="I15" s="133" t="s">
        <v>391</v>
      </c>
      <c r="J15" s="133" t="s">
        <v>327</v>
      </c>
      <c r="K15" s="133" t="s">
        <v>283</v>
      </c>
      <c r="L15" s="133" t="s">
        <v>282</v>
      </c>
      <c r="M15" s="133" t="s">
        <v>283</v>
      </c>
      <c r="N15" s="216">
        <v>518700</v>
      </c>
      <c r="O15" s="216"/>
      <c r="P15" s="216">
        <v>518700</v>
      </c>
      <c r="Q15" s="216">
        <v>518700</v>
      </c>
      <c r="R15" s="216"/>
      <c r="S15" s="216"/>
      <c r="T15" s="216"/>
      <c r="U15" s="216"/>
      <c r="V15" s="216"/>
      <c r="W15" s="216"/>
      <c r="X15" s="131" t="s">
        <v>38</v>
      </c>
      <c r="Y15" s="216"/>
      <c r="Z15" s="139"/>
    </row>
    <row r="16" ht="18.75" customHeight="1" spans="1:26">
      <c r="A16" s="133" t="s">
        <v>206</v>
      </c>
      <c r="B16" s="134" t="s">
        <v>206</v>
      </c>
      <c r="C16" s="133" t="s">
        <v>381</v>
      </c>
      <c r="D16" s="134" t="s">
        <v>389</v>
      </c>
      <c r="E16" s="134" t="s">
        <v>383</v>
      </c>
      <c r="F16" s="134" t="s">
        <v>384</v>
      </c>
      <c r="G16" s="134" t="s">
        <v>395</v>
      </c>
      <c r="H16" s="133" t="s">
        <v>94</v>
      </c>
      <c r="I16" s="133" t="s">
        <v>391</v>
      </c>
      <c r="J16" s="133" t="s">
        <v>327</v>
      </c>
      <c r="K16" s="133" t="s">
        <v>283</v>
      </c>
      <c r="L16" s="133" t="s">
        <v>282</v>
      </c>
      <c r="M16" s="133" t="s">
        <v>283</v>
      </c>
      <c r="N16" s="216">
        <v>80000</v>
      </c>
      <c r="O16" s="216"/>
      <c r="P16" s="216">
        <v>80000</v>
      </c>
      <c r="Q16" s="216">
        <v>80000</v>
      </c>
      <c r="R16" s="216"/>
      <c r="S16" s="216"/>
      <c r="T16" s="216"/>
      <c r="U16" s="216"/>
      <c r="V16" s="216"/>
      <c r="W16" s="216"/>
      <c r="X16" s="131" t="s">
        <v>38</v>
      </c>
      <c r="Y16" s="216"/>
      <c r="Z16" s="139"/>
    </row>
    <row r="17" ht="18.75" customHeight="1" spans="1:26">
      <c r="A17" s="133" t="s">
        <v>206</v>
      </c>
      <c r="B17" s="134" t="s">
        <v>206</v>
      </c>
      <c r="C17" s="133" t="s">
        <v>381</v>
      </c>
      <c r="D17" s="134" t="s">
        <v>389</v>
      </c>
      <c r="E17" s="134" t="s">
        <v>383</v>
      </c>
      <c r="F17" s="134" t="s">
        <v>384</v>
      </c>
      <c r="G17" s="134" t="s">
        <v>396</v>
      </c>
      <c r="H17" s="133" t="s">
        <v>104</v>
      </c>
      <c r="I17" s="133" t="s">
        <v>244</v>
      </c>
      <c r="J17" s="133" t="s">
        <v>327</v>
      </c>
      <c r="K17" s="133" t="s">
        <v>283</v>
      </c>
      <c r="L17" s="133" t="s">
        <v>282</v>
      </c>
      <c r="M17" s="133" t="s">
        <v>283</v>
      </c>
      <c r="N17" s="216">
        <v>2448122</v>
      </c>
      <c r="O17" s="216"/>
      <c r="P17" s="216">
        <v>2448122</v>
      </c>
      <c r="Q17" s="216">
        <v>2448122</v>
      </c>
      <c r="R17" s="216"/>
      <c r="S17" s="216"/>
      <c r="T17" s="216"/>
      <c r="U17" s="216"/>
      <c r="V17" s="216"/>
      <c r="W17" s="216"/>
      <c r="X17" s="131" t="s">
        <v>38</v>
      </c>
      <c r="Y17" s="216"/>
      <c r="Z17" s="139"/>
    </row>
    <row r="18" ht="18.75" customHeight="1" spans="1:26">
      <c r="A18" s="133" t="s">
        <v>206</v>
      </c>
      <c r="B18" s="134" t="s">
        <v>206</v>
      </c>
      <c r="C18" s="133" t="s">
        <v>381</v>
      </c>
      <c r="D18" s="134" t="s">
        <v>389</v>
      </c>
      <c r="E18" s="134" t="s">
        <v>383</v>
      </c>
      <c r="F18" s="134" t="s">
        <v>384</v>
      </c>
      <c r="G18" s="134" t="s">
        <v>397</v>
      </c>
      <c r="H18" s="133" t="s">
        <v>104</v>
      </c>
      <c r="I18" s="133" t="s">
        <v>244</v>
      </c>
      <c r="J18" s="133" t="s">
        <v>327</v>
      </c>
      <c r="K18" s="133" t="s">
        <v>283</v>
      </c>
      <c r="L18" s="133" t="s">
        <v>282</v>
      </c>
      <c r="M18" s="133" t="s">
        <v>283</v>
      </c>
      <c r="N18" s="216">
        <v>423200</v>
      </c>
      <c r="O18" s="216"/>
      <c r="P18" s="216">
        <v>423200</v>
      </c>
      <c r="Q18" s="216">
        <v>423200</v>
      </c>
      <c r="R18" s="216"/>
      <c r="S18" s="216"/>
      <c r="T18" s="216"/>
      <c r="U18" s="216"/>
      <c r="V18" s="216"/>
      <c r="W18" s="216"/>
      <c r="X18" s="131" t="s">
        <v>38</v>
      </c>
      <c r="Y18" s="216"/>
      <c r="Z18" s="139"/>
    </row>
    <row r="19" ht="18.75" customHeight="1" spans="1:26">
      <c r="A19" s="133" t="s">
        <v>206</v>
      </c>
      <c r="B19" s="134" t="s">
        <v>206</v>
      </c>
      <c r="C19" s="133" t="s">
        <v>381</v>
      </c>
      <c r="D19" s="134" t="s">
        <v>389</v>
      </c>
      <c r="E19" s="134" t="s">
        <v>383</v>
      </c>
      <c r="F19" s="134" t="s">
        <v>384</v>
      </c>
      <c r="G19" s="134" t="s">
        <v>398</v>
      </c>
      <c r="H19" s="133" t="s">
        <v>108</v>
      </c>
      <c r="I19" s="133" t="s">
        <v>399</v>
      </c>
      <c r="J19" s="133" t="s">
        <v>327</v>
      </c>
      <c r="K19" s="133" t="s">
        <v>283</v>
      </c>
      <c r="L19" s="133" t="s">
        <v>282</v>
      </c>
      <c r="M19" s="133" t="s">
        <v>283</v>
      </c>
      <c r="N19" s="216">
        <v>54400</v>
      </c>
      <c r="O19" s="216"/>
      <c r="P19" s="216">
        <v>54400</v>
      </c>
      <c r="Q19" s="216">
        <v>54400</v>
      </c>
      <c r="R19" s="216"/>
      <c r="S19" s="216"/>
      <c r="T19" s="216"/>
      <c r="U19" s="216"/>
      <c r="V19" s="216"/>
      <c r="W19" s="216"/>
      <c r="X19" s="131" t="s">
        <v>38</v>
      </c>
      <c r="Y19" s="216"/>
      <c r="Z19" s="139"/>
    </row>
    <row r="20" ht="18.75" customHeight="1" spans="1:26">
      <c r="A20" s="133" t="s">
        <v>206</v>
      </c>
      <c r="B20" s="134" t="s">
        <v>206</v>
      </c>
      <c r="C20" s="133" t="s">
        <v>381</v>
      </c>
      <c r="D20" s="134" t="s">
        <v>389</v>
      </c>
      <c r="E20" s="134" t="s">
        <v>383</v>
      </c>
      <c r="F20" s="134" t="s">
        <v>384</v>
      </c>
      <c r="G20" s="134" t="s">
        <v>400</v>
      </c>
      <c r="H20" s="133" t="s">
        <v>112</v>
      </c>
      <c r="I20" s="133" t="s">
        <v>401</v>
      </c>
      <c r="J20" s="133" t="s">
        <v>327</v>
      </c>
      <c r="K20" s="133" t="s">
        <v>283</v>
      </c>
      <c r="L20" s="133" t="s">
        <v>282</v>
      </c>
      <c r="M20" s="133" t="s">
        <v>283</v>
      </c>
      <c r="N20" s="216">
        <v>205200</v>
      </c>
      <c r="O20" s="216"/>
      <c r="P20" s="216">
        <v>205200</v>
      </c>
      <c r="Q20" s="216">
        <v>205200</v>
      </c>
      <c r="R20" s="216"/>
      <c r="S20" s="216"/>
      <c r="T20" s="216"/>
      <c r="U20" s="216"/>
      <c r="V20" s="216"/>
      <c r="W20" s="216"/>
      <c r="X20" s="131" t="s">
        <v>38</v>
      </c>
      <c r="Y20" s="216"/>
      <c r="Z20" s="139"/>
    </row>
    <row r="21" ht="18.75" customHeight="1" spans="1:26">
      <c r="A21" s="133" t="s">
        <v>206</v>
      </c>
      <c r="B21" s="134" t="s">
        <v>206</v>
      </c>
      <c r="C21" s="133" t="s">
        <v>381</v>
      </c>
      <c r="D21" s="134" t="s">
        <v>389</v>
      </c>
      <c r="E21" s="134" t="s">
        <v>383</v>
      </c>
      <c r="F21" s="134" t="s">
        <v>384</v>
      </c>
      <c r="G21" s="134" t="s">
        <v>402</v>
      </c>
      <c r="H21" s="133" t="s">
        <v>120</v>
      </c>
      <c r="I21" s="133" t="s">
        <v>403</v>
      </c>
      <c r="J21" s="133" t="s">
        <v>327</v>
      </c>
      <c r="K21" s="133" t="s">
        <v>283</v>
      </c>
      <c r="L21" s="133" t="s">
        <v>282</v>
      </c>
      <c r="M21" s="133" t="s">
        <v>283</v>
      </c>
      <c r="N21" s="216">
        <v>32000</v>
      </c>
      <c r="O21" s="216"/>
      <c r="P21" s="216">
        <v>32000</v>
      </c>
      <c r="Q21" s="216">
        <v>32000</v>
      </c>
      <c r="R21" s="216"/>
      <c r="S21" s="216"/>
      <c r="T21" s="216"/>
      <c r="U21" s="216"/>
      <c r="V21" s="216"/>
      <c r="W21" s="216"/>
      <c r="X21" s="131" t="s">
        <v>38</v>
      </c>
      <c r="Y21" s="216"/>
      <c r="Z21" s="139"/>
    </row>
    <row r="22" ht="18.75" customHeight="1" spans="1:26">
      <c r="A22" s="133" t="s">
        <v>206</v>
      </c>
      <c r="B22" s="134" t="s">
        <v>206</v>
      </c>
      <c r="C22" s="133" t="s">
        <v>381</v>
      </c>
      <c r="D22" s="134" t="s">
        <v>389</v>
      </c>
      <c r="E22" s="134" t="s">
        <v>383</v>
      </c>
      <c r="F22" s="134" t="s">
        <v>384</v>
      </c>
      <c r="G22" s="134" t="s">
        <v>404</v>
      </c>
      <c r="H22" s="133" t="s">
        <v>126</v>
      </c>
      <c r="I22" s="133" t="s">
        <v>405</v>
      </c>
      <c r="J22" s="133" t="s">
        <v>327</v>
      </c>
      <c r="K22" s="133" t="s">
        <v>283</v>
      </c>
      <c r="L22" s="133" t="s">
        <v>282</v>
      </c>
      <c r="M22" s="133" t="s">
        <v>283</v>
      </c>
      <c r="N22" s="216">
        <v>923344</v>
      </c>
      <c r="O22" s="216"/>
      <c r="P22" s="216">
        <v>923344</v>
      </c>
      <c r="Q22" s="216">
        <v>923344</v>
      </c>
      <c r="R22" s="216"/>
      <c r="S22" s="216"/>
      <c r="T22" s="216"/>
      <c r="U22" s="216"/>
      <c r="V22" s="216"/>
      <c r="W22" s="216"/>
      <c r="X22" s="131" t="s">
        <v>38</v>
      </c>
      <c r="Y22" s="216"/>
      <c r="Z22" s="139"/>
    </row>
    <row r="23" ht="18.75" customHeight="1" spans="1:26">
      <c r="A23" s="133" t="s">
        <v>206</v>
      </c>
      <c r="B23" s="134" t="s">
        <v>206</v>
      </c>
      <c r="C23" s="133" t="s">
        <v>381</v>
      </c>
      <c r="D23" s="134" t="s">
        <v>389</v>
      </c>
      <c r="E23" s="134" t="s">
        <v>383</v>
      </c>
      <c r="F23" s="134" t="s">
        <v>384</v>
      </c>
      <c r="G23" s="134" t="s">
        <v>406</v>
      </c>
      <c r="H23" s="133" t="s">
        <v>137</v>
      </c>
      <c r="I23" s="133" t="s">
        <v>232</v>
      </c>
      <c r="J23" s="133" t="s">
        <v>327</v>
      </c>
      <c r="K23" s="133" t="s">
        <v>283</v>
      </c>
      <c r="L23" s="133" t="s">
        <v>282</v>
      </c>
      <c r="M23" s="133" t="s">
        <v>283</v>
      </c>
      <c r="N23" s="216">
        <v>126800</v>
      </c>
      <c r="O23" s="216"/>
      <c r="P23" s="216">
        <v>126800</v>
      </c>
      <c r="Q23" s="216">
        <v>126800</v>
      </c>
      <c r="R23" s="216"/>
      <c r="S23" s="216"/>
      <c r="T23" s="216"/>
      <c r="U23" s="216"/>
      <c r="V23" s="216"/>
      <c r="W23" s="216"/>
      <c r="X23" s="131" t="s">
        <v>38</v>
      </c>
      <c r="Y23" s="216"/>
      <c r="Z23" s="139"/>
    </row>
    <row r="24" ht="18.75" customHeight="1" spans="1:26">
      <c r="A24" s="133" t="s">
        <v>206</v>
      </c>
      <c r="B24" s="134" t="s">
        <v>206</v>
      </c>
      <c r="C24" s="133" t="s">
        <v>381</v>
      </c>
      <c r="D24" s="134" t="s">
        <v>407</v>
      </c>
      <c r="E24" s="134" t="s">
        <v>383</v>
      </c>
      <c r="F24" s="134" t="s">
        <v>384</v>
      </c>
      <c r="G24" s="134" t="s">
        <v>407</v>
      </c>
      <c r="H24" s="133" t="s">
        <v>137</v>
      </c>
      <c r="I24" s="133" t="s">
        <v>232</v>
      </c>
      <c r="J24" s="133" t="s">
        <v>327</v>
      </c>
      <c r="K24" s="133" t="s">
        <v>283</v>
      </c>
      <c r="L24" s="133" t="s">
        <v>282</v>
      </c>
      <c r="M24" s="133" t="s">
        <v>283</v>
      </c>
      <c r="N24" s="216">
        <v>240000</v>
      </c>
      <c r="O24" s="216"/>
      <c r="P24" s="216">
        <v>240000</v>
      </c>
      <c r="Q24" s="216">
        <v>240000</v>
      </c>
      <c r="R24" s="216"/>
      <c r="S24" s="216"/>
      <c r="T24" s="216"/>
      <c r="U24" s="216"/>
      <c r="V24" s="216"/>
      <c r="W24" s="216"/>
      <c r="X24" s="131" t="s">
        <v>38</v>
      </c>
      <c r="Y24" s="216"/>
      <c r="Z24" s="139"/>
    </row>
    <row r="25" ht="18.75" customHeight="1" spans="1:26">
      <c r="A25" s="133" t="s">
        <v>206</v>
      </c>
      <c r="B25" s="134" t="s">
        <v>206</v>
      </c>
      <c r="C25" s="133" t="s">
        <v>381</v>
      </c>
      <c r="D25" s="134" t="s">
        <v>408</v>
      </c>
      <c r="E25" s="134" t="s">
        <v>383</v>
      </c>
      <c r="F25" s="134" t="s">
        <v>384</v>
      </c>
      <c r="G25" s="134" t="s">
        <v>408</v>
      </c>
      <c r="H25" s="133" t="s">
        <v>137</v>
      </c>
      <c r="I25" s="133" t="s">
        <v>232</v>
      </c>
      <c r="J25" s="133" t="s">
        <v>327</v>
      </c>
      <c r="K25" s="133" t="s">
        <v>283</v>
      </c>
      <c r="L25" s="133" t="s">
        <v>282</v>
      </c>
      <c r="M25" s="133" t="s">
        <v>283</v>
      </c>
      <c r="N25" s="216">
        <v>30000</v>
      </c>
      <c r="O25" s="216"/>
      <c r="P25" s="216">
        <v>30000</v>
      </c>
      <c r="Q25" s="216">
        <v>30000</v>
      </c>
      <c r="R25" s="216"/>
      <c r="S25" s="216"/>
      <c r="T25" s="216"/>
      <c r="U25" s="216"/>
      <c r="V25" s="216"/>
      <c r="W25" s="216"/>
      <c r="X25" s="131" t="s">
        <v>38</v>
      </c>
      <c r="Y25" s="216"/>
      <c r="Z25" s="139"/>
    </row>
    <row r="26" ht="18.75" customHeight="1" spans="1:26">
      <c r="A26" s="133" t="s">
        <v>206</v>
      </c>
      <c r="B26" s="134" t="s">
        <v>206</v>
      </c>
      <c r="C26" s="133" t="s">
        <v>381</v>
      </c>
      <c r="D26" s="134" t="s">
        <v>409</v>
      </c>
      <c r="E26" s="134" t="s">
        <v>383</v>
      </c>
      <c r="F26" s="134" t="s">
        <v>384</v>
      </c>
      <c r="G26" s="134" t="s">
        <v>410</v>
      </c>
      <c r="H26" s="133" t="s">
        <v>94</v>
      </c>
      <c r="I26" s="133" t="s">
        <v>391</v>
      </c>
      <c r="J26" s="133" t="s">
        <v>327</v>
      </c>
      <c r="K26" s="133" t="s">
        <v>283</v>
      </c>
      <c r="L26" s="133" t="s">
        <v>282</v>
      </c>
      <c r="M26" s="133" t="s">
        <v>283</v>
      </c>
      <c r="N26" s="216">
        <v>10000</v>
      </c>
      <c r="O26" s="216"/>
      <c r="P26" s="216">
        <v>10000</v>
      </c>
      <c r="Q26" s="216">
        <v>10000</v>
      </c>
      <c r="R26" s="216"/>
      <c r="S26" s="216"/>
      <c r="T26" s="216"/>
      <c r="U26" s="216"/>
      <c r="V26" s="216"/>
      <c r="W26" s="216"/>
      <c r="X26" s="131" t="s">
        <v>38</v>
      </c>
      <c r="Y26" s="216"/>
      <c r="Z26" s="139"/>
    </row>
    <row r="27" ht="18.75" customHeight="1" spans="1:26">
      <c r="A27" s="133" t="s">
        <v>206</v>
      </c>
      <c r="B27" s="134" t="s">
        <v>206</v>
      </c>
      <c r="C27" s="133" t="s">
        <v>381</v>
      </c>
      <c r="D27" s="134" t="s">
        <v>411</v>
      </c>
      <c r="E27" s="134" t="s">
        <v>383</v>
      </c>
      <c r="F27" s="134" t="s">
        <v>384</v>
      </c>
      <c r="G27" s="134" t="s">
        <v>412</v>
      </c>
      <c r="H27" s="133" t="s">
        <v>94</v>
      </c>
      <c r="I27" s="133" t="s">
        <v>391</v>
      </c>
      <c r="J27" s="133" t="s">
        <v>327</v>
      </c>
      <c r="K27" s="133" t="s">
        <v>283</v>
      </c>
      <c r="L27" s="133" t="s">
        <v>282</v>
      </c>
      <c r="M27" s="133" t="s">
        <v>283</v>
      </c>
      <c r="N27" s="216">
        <v>86400</v>
      </c>
      <c r="O27" s="216"/>
      <c r="P27" s="216">
        <v>86400</v>
      </c>
      <c r="Q27" s="216">
        <v>86400</v>
      </c>
      <c r="R27" s="216"/>
      <c r="S27" s="216"/>
      <c r="T27" s="216"/>
      <c r="U27" s="216"/>
      <c r="V27" s="216"/>
      <c r="W27" s="216"/>
      <c r="X27" s="131" t="s">
        <v>38</v>
      </c>
      <c r="Y27" s="216"/>
      <c r="Z27" s="139"/>
    </row>
    <row r="28" ht="18.75" customHeight="1" spans="1:26">
      <c r="A28" s="133" t="s">
        <v>206</v>
      </c>
      <c r="B28" s="134" t="s">
        <v>206</v>
      </c>
      <c r="C28" s="133" t="s">
        <v>381</v>
      </c>
      <c r="D28" s="134" t="s">
        <v>413</v>
      </c>
      <c r="E28" s="134" t="s">
        <v>383</v>
      </c>
      <c r="F28" s="134" t="s">
        <v>384</v>
      </c>
      <c r="G28" s="134" t="s">
        <v>414</v>
      </c>
      <c r="H28" s="133" t="s">
        <v>94</v>
      </c>
      <c r="I28" s="133" t="s">
        <v>391</v>
      </c>
      <c r="J28" s="133" t="s">
        <v>327</v>
      </c>
      <c r="K28" s="133" t="s">
        <v>283</v>
      </c>
      <c r="L28" s="133" t="s">
        <v>282</v>
      </c>
      <c r="M28" s="133" t="s">
        <v>283</v>
      </c>
      <c r="N28" s="216">
        <v>97400</v>
      </c>
      <c r="O28" s="216"/>
      <c r="P28" s="216">
        <v>97400</v>
      </c>
      <c r="Q28" s="216">
        <v>97400</v>
      </c>
      <c r="R28" s="216"/>
      <c r="S28" s="216"/>
      <c r="T28" s="216"/>
      <c r="U28" s="216"/>
      <c r="V28" s="216"/>
      <c r="W28" s="216"/>
      <c r="X28" s="131" t="s">
        <v>38</v>
      </c>
      <c r="Y28" s="216"/>
      <c r="Z28" s="139"/>
    </row>
    <row r="29" ht="18.75" customHeight="1" spans="1:26">
      <c r="A29" s="133" t="s">
        <v>206</v>
      </c>
      <c r="B29" s="134" t="s">
        <v>206</v>
      </c>
      <c r="C29" s="133" t="s">
        <v>381</v>
      </c>
      <c r="D29" s="134" t="s">
        <v>415</v>
      </c>
      <c r="E29" s="134" t="s">
        <v>383</v>
      </c>
      <c r="F29" s="134" t="s">
        <v>384</v>
      </c>
      <c r="G29" s="134" t="s">
        <v>415</v>
      </c>
      <c r="H29" s="133" t="s">
        <v>104</v>
      </c>
      <c r="I29" s="133" t="s">
        <v>244</v>
      </c>
      <c r="J29" s="133" t="s">
        <v>327</v>
      </c>
      <c r="K29" s="133" t="s">
        <v>283</v>
      </c>
      <c r="L29" s="133" t="s">
        <v>282</v>
      </c>
      <c r="M29" s="133" t="s">
        <v>283</v>
      </c>
      <c r="N29" s="216">
        <v>1000000</v>
      </c>
      <c r="O29" s="216"/>
      <c r="P29" s="216">
        <v>1000000</v>
      </c>
      <c r="Q29" s="216">
        <v>1000000</v>
      </c>
      <c r="R29" s="216"/>
      <c r="S29" s="216"/>
      <c r="T29" s="216"/>
      <c r="U29" s="216"/>
      <c r="V29" s="216"/>
      <c r="W29" s="216"/>
      <c r="X29" s="131" t="s">
        <v>38</v>
      </c>
      <c r="Y29" s="216"/>
      <c r="Z29" s="139"/>
    </row>
    <row r="30" ht="18.75" customHeight="1" spans="1:26">
      <c r="A30" s="133" t="s">
        <v>206</v>
      </c>
      <c r="B30" s="134" t="s">
        <v>206</v>
      </c>
      <c r="C30" s="133" t="s">
        <v>381</v>
      </c>
      <c r="D30" s="134" t="s">
        <v>416</v>
      </c>
      <c r="E30" s="134" t="s">
        <v>383</v>
      </c>
      <c r="F30" s="134" t="s">
        <v>384</v>
      </c>
      <c r="G30" s="134" t="s">
        <v>416</v>
      </c>
      <c r="H30" s="133" t="s">
        <v>94</v>
      </c>
      <c r="I30" s="133" t="s">
        <v>391</v>
      </c>
      <c r="J30" s="133" t="s">
        <v>327</v>
      </c>
      <c r="K30" s="133" t="s">
        <v>283</v>
      </c>
      <c r="L30" s="133" t="s">
        <v>282</v>
      </c>
      <c r="M30" s="133" t="s">
        <v>283</v>
      </c>
      <c r="N30" s="216">
        <v>100000</v>
      </c>
      <c r="O30" s="216"/>
      <c r="P30" s="216">
        <v>100000</v>
      </c>
      <c r="Q30" s="216">
        <v>100000</v>
      </c>
      <c r="R30" s="216"/>
      <c r="S30" s="216"/>
      <c r="T30" s="216"/>
      <c r="U30" s="216"/>
      <c r="V30" s="216"/>
      <c r="W30" s="216"/>
      <c r="X30" s="131" t="s">
        <v>38</v>
      </c>
      <c r="Y30" s="216"/>
      <c r="Z30" s="139"/>
    </row>
    <row r="31" ht="18.75" customHeight="1" spans="1:26">
      <c r="A31" s="133" t="s">
        <v>206</v>
      </c>
      <c r="B31" s="134" t="s">
        <v>206</v>
      </c>
      <c r="C31" s="133" t="s">
        <v>381</v>
      </c>
      <c r="D31" s="134" t="s">
        <v>417</v>
      </c>
      <c r="E31" s="134" t="s">
        <v>383</v>
      </c>
      <c r="F31" s="134" t="s">
        <v>384</v>
      </c>
      <c r="G31" s="134" t="s">
        <v>417</v>
      </c>
      <c r="H31" s="133" t="s">
        <v>94</v>
      </c>
      <c r="I31" s="133" t="s">
        <v>391</v>
      </c>
      <c r="J31" s="133" t="s">
        <v>327</v>
      </c>
      <c r="K31" s="133" t="s">
        <v>283</v>
      </c>
      <c r="L31" s="133" t="s">
        <v>282</v>
      </c>
      <c r="M31" s="133" t="s">
        <v>283</v>
      </c>
      <c r="N31" s="216">
        <v>30000</v>
      </c>
      <c r="O31" s="216"/>
      <c r="P31" s="216">
        <v>30000</v>
      </c>
      <c r="Q31" s="216">
        <v>30000</v>
      </c>
      <c r="R31" s="216"/>
      <c r="S31" s="216"/>
      <c r="T31" s="216"/>
      <c r="U31" s="216"/>
      <c r="V31" s="216"/>
      <c r="W31" s="216"/>
      <c r="X31" s="131" t="s">
        <v>38</v>
      </c>
      <c r="Y31" s="216"/>
      <c r="Z31" s="139"/>
    </row>
    <row r="32" ht="18.75" customHeight="1" spans="1:26">
      <c r="A32" s="133" t="s">
        <v>206</v>
      </c>
      <c r="B32" s="134" t="s">
        <v>206</v>
      </c>
      <c r="C32" s="133" t="s">
        <v>381</v>
      </c>
      <c r="D32" s="134" t="s">
        <v>418</v>
      </c>
      <c r="E32" s="134" t="s">
        <v>383</v>
      </c>
      <c r="F32" s="134" t="s">
        <v>384</v>
      </c>
      <c r="G32" s="134" t="s">
        <v>419</v>
      </c>
      <c r="H32" s="133" t="s">
        <v>94</v>
      </c>
      <c r="I32" s="133" t="s">
        <v>391</v>
      </c>
      <c r="J32" s="133" t="s">
        <v>233</v>
      </c>
      <c r="K32" s="133" t="s">
        <v>231</v>
      </c>
      <c r="L32" s="133" t="s">
        <v>234</v>
      </c>
      <c r="M32" s="133" t="s">
        <v>235</v>
      </c>
      <c r="N32" s="216">
        <v>1477120</v>
      </c>
      <c r="O32" s="216"/>
      <c r="P32" s="216">
        <v>1477120</v>
      </c>
      <c r="Q32" s="216">
        <v>1477120</v>
      </c>
      <c r="R32" s="216"/>
      <c r="S32" s="216"/>
      <c r="T32" s="216"/>
      <c r="U32" s="216"/>
      <c r="V32" s="216"/>
      <c r="W32" s="216"/>
      <c r="X32" s="131" t="s">
        <v>38</v>
      </c>
      <c r="Y32" s="216"/>
      <c r="Z32" s="139"/>
    </row>
    <row r="33" ht="18.75" customHeight="1" spans="1:26">
      <c r="A33" s="133" t="s">
        <v>206</v>
      </c>
      <c r="B33" s="134" t="s">
        <v>206</v>
      </c>
      <c r="C33" s="133" t="s">
        <v>381</v>
      </c>
      <c r="D33" s="134" t="s">
        <v>420</v>
      </c>
      <c r="E33" s="134" t="s">
        <v>383</v>
      </c>
      <c r="F33" s="134" t="s">
        <v>384</v>
      </c>
      <c r="G33" s="134" t="s">
        <v>420</v>
      </c>
      <c r="H33" s="133" t="s">
        <v>94</v>
      </c>
      <c r="I33" s="133" t="s">
        <v>391</v>
      </c>
      <c r="J33" s="133" t="s">
        <v>327</v>
      </c>
      <c r="K33" s="133" t="s">
        <v>283</v>
      </c>
      <c r="L33" s="133" t="s">
        <v>282</v>
      </c>
      <c r="M33" s="133" t="s">
        <v>283</v>
      </c>
      <c r="N33" s="216">
        <v>155480</v>
      </c>
      <c r="O33" s="216"/>
      <c r="P33" s="216">
        <v>155480</v>
      </c>
      <c r="Q33" s="216">
        <v>155480</v>
      </c>
      <c r="R33" s="216"/>
      <c r="S33" s="216"/>
      <c r="T33" s="216"/>
      <c r="U33" s="216"/>
      <c r="V33" s="216"/>
      <c r="W33" s="216"/>
      <c r="X33" s="131" t="s">
        <v>38</v>
      </c>
      <c r="Y33" s="216"/>
      <c r="Z33" s="139"/>
    </row>
    <row r="34" ht="18.75" customHeight="1" spans="1:26">
      <c r="A34" s="133" t="s">
        <v>206</v>
      </c>
      <c r="B34" s="134" t="s">
        <v>206</v>
      </c>
      <c r="C34" s="133" t="s">
        <v>381</v>
      </c>
      <c r="D34" s="134" t="s">
        <v>421</v>
      </c>
      <c r="E34" s="134" t="s">
        <v>383</v>
      </c>
      <c r="F34" s="134" t="s">
        <v>384</v>
      </c>
      <c r="G34" s="134" t="s">
        <v>421</v>
      </c>
      <c r="H34" s="133" t="s">
        <v>94</v>
      </c>
      <c r="I34" s="133" t="s">
        <v>391</v>
      </c>
      <c r="J34" s="133" t="s">
        <v>327</v>
      </c>
      <c r="K34" s="133" t="s">
        <v>283</v>
      </c>
      <c r="L34" s="133" t="s">
        <v>282</v>
      </c>
      <c r="M34" s="133" t="s">
        <v>283</v>
      </c>
      <c r="N34" s="216">
        <v>252000</v>
      </c>
      <c r="O34" s="216"/>
      <c r="P34" s="216">
        <v>252000</v>
      </c>
      <c r="Q34" s="216">
        <v>252000</v>
      </c>
      <c r="R34" s="216"/>
      <c r="S34" s="216"/>
      <c r="T34" s="216"/>
      <c r="U34" s="216"/>
      <c r="V34" s="216"/>
      <c r="W34" s="216"/>
      <c r="X34" s="131" t="s">
        <v>38</v>
      </c>
      <c r="Y34" s="216"/>
      <c r="Z34" s="139"/>
    </row>
    <row r="35" ht="18.75" customHeight="1" spans="1:26">
      <c r="A35" s="133" t="s">
        <v>206</v>
      </c>
      <c r="B35" s="134" t="s">
        <v>206</v>
      </c>
      <c r="C35" s="133" t="s">
        <v>381</v>
      </c>
      <c r="D35" s="134" t="s">
        <v>422</v>
      </c>
      <c r="E35" s="134" t="s">
        <v>383</v>
      </c>
      <c r="F35" s="134" t="s">
        <v>384</v>
      </c>
      <c r="G35" s="134" t="s">
        <v>423</v>
      </c>
      <c r="H35" s="133" t="s">
        <v>94</v>
      </c>
      <c r="I35" s="133" t="s">
        <v>391</v>
      </c>
      <c r="J35" s="133" t="s">
        <v>327</v>
      </c>
      <c r="K35" s="133" t="s">
        <v>283</v>
      </c>
      <c r="L35" s="133" t="s">
        <v>282</v>
      </c>
      <c r="M35" s="133" t="s">
        <v>283</v>
      </c>
      <c r="N35" s="216">
        <v>191000</v>
      </c>
      <c r="O35" s="216"/>
      <c r="P35" s="216">
        <v>191000</v>
      </c>
      <c r="Q35" s="216">
        <v>191000</v>
      </c>
      <c r="R35" s="216"/>
      <c r="S35" s="216"/>
      <c r="T35" s="216"/>
      <c r="U35" s="216"/>
      <c r="V35" s="216"/>
      <c r="W35" s="216"/>
      <c r="X35" s="131" t="s">
        <v>38</v>
      </c>
      <c r="Y35" s="216"/>
      <c r="Z35" s="139"/>
    </row>
    <row r="36" ht="18.75" customHeight="1" spans="1:26">
      <c r="A36" s="133" t="s">
        <v>206</v>
      </c>
      <c r="B36" s="134" t="s">
        <v>206</v>
      </c>
      <c r="C36" s="133" t="s">
        <v>381</v>
      </c>
      <c r="D36" s="134" t="s">
        <v>424</v>
      </c>
      <c r="E36" s="134" t="s">
        <v>383</v>
      </c>
      <c r="F36" s="134" t="s">
        <v>384</v>
      </c>
      <c r="G36" s="134" t="s">
        <v>425</v>
      </c>
      <c r="H36" s="133" t="s">
        <v>126</v>
      </c>
      <c r="I36" s="133" t="s">
        <v>405</v>
      </c>
      <c r="J36" s="133" t="s">
        <v>327</v>
      </c>
      <c r="K36" s="133" t="s">
        <v>283</v>
      </c>
      <c r="L36" s="133" t="s">
        <v>282</v>
      </c>
      <c r="M36" s="133" t="s">
        <v>283</v>
      </c>
      <c r="N36" s="216">
        <v>80000</v>
      </c>
      <c r="O36" s="216"/>
      <c r="P36" s="216">
        <v>80000</v>
      </c>
      <c r="Q36" s="216">
        <v>80000</v>
      </c>
      <c r="R36" s="216"/>
      <c r="S36" s="216"/>
      <c r="T36" s="216"/>
      <c r="U36" s="216"/>
      <c r="V36" s="216"/>
      <c r="W36" s="216"/>
      <c r="X36" s="131" t="s">
        <v>38</v>
      </c>
      <c r="Y36" s="216"/>
      <c r="Z36" s="139"/>
    </row>
    <row r="37" ht="18.75" customHeight="1" spans="1:26">
      <c r="A37" s="133" t="s">
        <v>206</v>
      </c>
      <c r="B37" s="134" t="s">
        <v>206</v>
      </c>
      <c r="C37" s="133" t="s">
        <v>381</v>
      </c>
      <c r="D37" s="134" t="s">
        <v>426</v>
      </c>
      <c r="E37" s="134" t="s">
        <v>383</v>
      </c>
      <c r="F37" s="134" t="s">
        <v>384</v>
      </c>
      <c r="G37" s="134" t="s">
        <v>426</v>
      </c>
      <c r="H37" s="133" t="s">
        <v>126</v>
      </c>
      <c r="I37" s="133" t="s">
        <v>405</v>
      </c>
      <c r="J37" s="133" t="s">
        <v>327</v>
      </c>
      <c r="K37" s="133" t="s">
        <v>283</v>
      </c>
      <c r="L37" s="133" t="s">
        <v>282</v>
      </c>
      <c r="M37" s="133" t="s">
        <v>283</v>
      </c>
      <c r="N37" s="216">
        <v>40000</v>
      </c>
      <c r="O37" s="216"/>
      <c r="P37" s="216">
        <v>40000</v>
      </c>
      <c r="Q37" s="216">
        <v>40000</v>
      </c>
      <c r="R37" s="216"/>
      <c r="S37" s="216"/>
      <c r="T37" s="216"/>
      <c r="U37" s="216"/>
      <c r="V37" s="216"/>
      <c r="W37" s="216"/>
      <c r="X37" s="131" t="s">
        <v>38</v>
      </c>
      <c r="Y37" s="216"/>
      <c r="Z37" s="139"/>
    </row>
    <row r="38" ht="18.75" customHeight="1" spans="1:26">
      <c r="A38" s="133" t="s">
        <v>206</v>
      </c>
      <c r="B38" s="134" t="s">
        <v>206</v>
      </c>
      <c r="C38" s="133" t="s">
        <v>381</v>
      </c>
      <c r="D38" s="134" t="s">
        <v>427</v>
      </c>
      <c r="E38" s="134" t="s">
        <v>383</v>
      </c>
      <c r="F38" s="134" t="s">
        <v>384</v>
      </c>
      <c r="G38" s="134" t="s">
        <v>428</v>
      </c>
      <c r="H38" s="133" t="s">
        <v>126</v>
      </c>
      <c r="I38" s="133" t="s">
        <v>405</v>
      </c>
      <c r="J38" s="133" t="s">
        <v>327</v>
      </c>
      <c r="K38" s="133" t="s">
        <v>283</v>
      </c>
      <c r="L38" s="133" t="s">
        <v>282</v>
      </c>
      <c r="M38" s="133" t="s">
        <v>283</v>
      </c>
      <c r="N38" s="216">
        <v>20000</v>
      </c>
      <c r="O38" s="216"/>
      <c r="P38" s="216">
        <v>20000</v>
      </c>
      <c r="Q38" s="216">
        <v>20000</v>
      </c>
      <c r="R38" s="216"/>
      <c r="S38" s="216"/>
      <c r="T38" s="216"/>
      <c r="U38" s="216"/>
      <c r="V38" s="216"/>
      <c r="W38" s="216"/>
      <c r="X38" s="131" t="s">
        <v>38</v>
      </c>
      <c r="Y38" s="216"/>
      <c r="Z38" s="139"/>
    </row>
    <row r="39" ht="18.75" customHeight="1" spans="1:26">
      <c r="A39" s="133" t="s">
        <v>206</v>
      </c>
      <c r="B39" s="134" t="s">
        <v>206</v>
      </c>
      <c r="C39" s="133" t="s">
        <v>381</v>
      </c>
      <c r="D39" s="134" t="s">
        <v>429</v>
      </c>
      <c r="E39" s="134" t="s">
        <v>383</v>
      </c>
      <c r="F39" s="134" t="s">
        <v>384</v>
      </c>
      <c r="G39" s="134" t="s">
        <v>400</v>
      </c>
      <c r="H39" s="133" t="s">
        <v>112</v>
      </c>
      <c r="I39" s="133" t="s">
        <v>401</v>
      </c>
      <c r="J39" s="133" t="s">
        <v>322</v>
      </c>
      <c r="K39" s="133" t="s">
        <v>323</v>
      </c>
      <c r="L39" s="133" t="s">
        <v>251</v>
      </c>
      <c r="M39" s="133" t="s">
        <v>252</v>
      </c>
      <c r="N39" s="216">
        <v>34000</v>
      </c>
      <c r="O39" s="216"/>
      <c r="P39" s="216">
        <v>34000</v>
      </c>
      <c r="Q39" s="216">
        <v>34000</v>
      </c>
      <c r="R39" s="216"/>
      <c r="S39" s="216"/>
      <c r="T39" s="216"/>
      <c r="U39" s="216"/>
      <c r="V39" s="216"/>
      <c r="W39" s="216"/>
      <c r="X39" s="131" t="s">
        <v>38</v>
      </c>
      <c r="Y39" s="216"/>
      <c r="Z39" s="139"/>
    </row>
    <row r="40" ht="18.75" customHeight="1" spans="1:26">
      <c r="A40" s="133" t="s">
        <v>206</v>
      </c>
      <c r="B40" s="134" t="s">
        <v>206</v>
      </c>
      <c r="C40" s="133" t="s">
        <v>381</v>
      </c>
      <c r="D40" s="134" t="s">
        <v>429</v>
      </c>
      <c r="E40" s="134" t="s">
        <v>383</v>
      </c>
      <c r="F40" s="134" t="s">
        <v>384</v>
      </c>
      <c r="G40" s="134" t="s">
        <v>400</v>
      </c>
      <c r="H40" s="133" t="s">
        <v>112</v>
      </c>
      <c r="I40" s="133" t="s">
        <v>401</v>
      </c>
      <c r="J40" s="133" t="s">
        <v>327</v>
      </c>
      <c r="K40" s="133" t="s">
        <v>283</v>
      </c>
      <c r="L40" s="133" t="s">
        <v>282</v>
      </c>
      <c r="M40" s="133" t="s">
        <v>283</v>
      </c>
      <c r="N40" s="216">
        <v>651000</v>
      </c>
      <c r="O40" s="216"/>
      <c r="P40" s="216">
        <v>651000</v>
      </c>
      <c r="Q40" s="216">
        <v>651000</v>
      </c>
      <c r="R40" s="216"/>
      <c r="S40" s="216"/>
      <c r="T40" s="216"/>
      <c r="U40" s="216"/>
      <c r="V40" s="216"/>
      <c r="W40" s="216"/>
      <c r="X40" s="131" t="s">
        <v>38</v>
      </c>
      <c r="Y40" s="216"/>
      <c r="Z40" s="139"/>
    </row>
    <row r="41" ht="18.75" customHeight="1" spans="1:26">
      <c r="A41" s="133" t="s">
        <v>206</v>
      </c>
      <c r="B41" s="134" t="s">
        <v>206</v>
      </c>
      <c r="C41" s="133" t="s">
        <v>381</v>
      </c>
      <c r="D41" s="134" t="s">
        <v>430</v>
      </c>
      <c r="E41" s="134" t="s">
        <v>383</v>
      </c>
      <c r="F41" s="134" t="s">
        <v>384</v>
      </c>
      <c r="G41" s="134" t="s">
        <v>431</v>
      </c>
      <c r="H41" s="133" t="s">
        <v>100</v>
      </c>
      <c r="I41" s="133" t="s">
        <v>432</v>
      </c>
      <c r="J41" s="133" t="s">
        <v>257</v>
      </c>
      <c r="K41" s="133" t="s">
        <v>258</v>
      </c>
      <c r="L41" s="133" t="s">
        <v>251</v>
      </c>
      <c r="M41" s="133" t="s">
        <v>252</v>
      </c>
      <c r="N41" s="216">
        <v>4410000</v>
      </c>
      <c r="O41" s="216"/>
      <c r="P41" s="216">
        <v>4410000</v>
      </c>
      <c r="Q41" s="216">
        <v>4410000</v>
      </c>
      <c r="R41" s="216"/>
      <c r="S41" s="216"/>
      <c r="T41" s="216"/>
      <c r="U41" s="216"/>
      <c r="V41" s="216"/>
      <c r="W41" s="216"/>
      <c r="X41" s="131" t="s">
        <v>38</v>
      </c>
      <c r="Y41" s="216"/>
      <c r="Z41" s="139"/>
    </row>
    <row r="42" ht="18.75" customHeight="1" spans="1:26">
      <c r="A42" s="133" t="s">
        <v>206</v>
      </c>
      <c r="B42" s="134" t="s">
        <v>206</v>
      </c>
      <c r="C42" s="133" t="s">
        <v>381</v>
      </c>
      <c r="D42" s="134" t="s">
        <v>433</v>
      </c>
      <c r="E42" s="134" t="s">
        <v>383</v>
      </c>
      <c r="F42" s="134" t="s">
        <v>384</v>
      </c>
      <c r="G42" s="134" t="s">
        <v>433</v>
      </c>
      <c r="H42" s="133" t="s">
        <v>98</v>
      </c>
      <c r="I42" s="133" t="s">
        <v>434</v>
      </c>
      <c r="J42" s="133" t="s">
        <v>327</v>
      </c>
      <c r="K42" s="133" t="s">
        <v>283</v>
      </c>
      <c r="L42" s="133" t="s">
        <v>282</v>
      </c>
      <c r="M42" s="133" t="s">
        <v>283</v>
      </c>
      <c r="N42" s="216">
        <v>2000000</v>
      </c>
      <c r="O42" s="216"/>
      <c r="P42" s="216">
        <v>2000000</v>
      </c>
      <c r="Q42" s="216">
        <v>2000000</v>
      </c>
      <c r="R42" s="216"/>
      <c r="S42" s="216"/>
      <c r="T42" s="216"/>
      <c r="U42" s="216"/>
      <c r="V42" s="216"/>
      <c r="W42" s="216"/>
      <c r="X42" s="131" t="s">
        <v>38</v>
      </c>
      <c r="Y42" s="216"/>
      <c r="Z42" s="139"/>
    </row>
    <row r="43" ht="18.75" customHeight="1" spans="1:26">
      <c r="A43" s="133" t="s">
        <v>206</v>
      </c>
      <c r="B43" s="134" t="s">
        <v>206</v>
      </c>
      <c r="C43" s="133" t="s">
        <v>381</v>
      </c>
      <c r="D43" s="134" t="s">
        <v>435</v>
      </c>
      <c r="E43" s="134" t="s">
        <v>383</v>
      </c>
      <c r="F43" s="134" t="s">
        <v>384</v>
      </c>
      <c r="G43" s="134" t="s">
        <v>436</v>
      </c>
      <c r="H43" s="133" t="s">
        <v>98</v>
      </c>
      <c r="I43" s="133" t="s">
        <v>434</v>
      </c>
      <c r="J43" s="133" t="s">
        <v>327</v>
      </c>
      <c r="K43" s="133" t="s">
        <v>283</v>
      </c>
      <c r="L43" s="133" t="s">
        <v>282</v>
      </c>
      <c r="M43" s="133" t="s">
        <v>283</v>
      </c>
      <c r="N43" s="216">
        <v>1500000</v>
      </c>
      <c r="O43" s="216"/>
      <c r="P43" s="216">
        <v>1500000</v>
      </c>
      <c r="Q43" s="216">
        <v>1500000</v>
      </c>
      <c r="R43" s="216"/>
      <c r="S43" s="216"/>
      <c r="T43" s="216"/>
      <c r="U43" s="216"/>
      <c r="V43" s="216"/>
      <c r="W43" s="216"/>
      <c r="X43" s="131" t="s">
        <v>38</v>
      </c>
      <c r="Y43" s="216"/>
      <c r="Z43" s="139"/>
    </row>
    <row r="44" ht="18.75" customHeight="1" spans="1:26">
      <c r="A44" s="133" t="s">
        <v>206</v>
      </c>
      <c r="B44" s="134" t="s">
        <v>206</v>
      </c>
      <c r="C44" s="133" t="s">
        <v>381</v>
      </c>
      <c r="D44" s="134" t="s">
        <v>437</v>
      </c>
      <c r="E44" s="134" t="s">
        <v>383</v>
      </c>
      <c r="F44" s="134" t="s">
        <v>384</v>
      </c>
      <c r="G44" s="134" t="s">
        <v>438</v>
      </c>
      <c r="H44" s="133" t="s">
        <v>94</v>
      </c>
      <c r="I44" s="133" t="s">
        <v>391</v>
      </c>
      <c r="J44" s="133" t="s">
        <v>328</v>
      </c>
      <c r="K44" s="133" t="s">
        <v>329</v>
      </c>
      <c r="L44" s="133" t="s">
        <v>251</v>
      </c>
      <c r="M44" s="133" t="s">
        <v>252</v>
      </c>
      <c r="N44" s="216">
        <v>10000</v>
      </c>
      <c r="O44" s="216"/>
      <c r="P44" s="216">
        <v>10000</v>
      </c>
      <c r="Q44" s="216">
        <v>10000</v>
      </c>
      <c r="R44" s="216"/>
      <c r="S44" s="216"/>
      <c r="T44" s="216"/>
      <c r="U44" s="216"/>
      <c r="V44" s="216"/>
      <c r="W44" s="216"/>
      <c r="X44" s="131" t="s">
        <v>38</v>
      </c>
      <c r="Y44" s="216"/>
      <c r="Z44" s="139"/>
    </row>
    <row r="45" ht="18.75" customHeight="1" spans="1:26">
      <c r="A45" s="133" t="s">
        <v>206</v>
      </c>
      <c r="B45" s="134" t="s">
        <v>206</v>
      </c>
      <c r="C45" s="133" t="s">
        <v>381</v>
      </c>
      <c r="D45" s="134" t="s">
        <v>437</v>
      </c>
      <c r="E45" s="134" t="s">
        <v>383</v>
      </c>
      <c r="F45" s="134" t="s">
        <v>384</v>
      </c>
      <c r="G45" s="134" t="s">
        <v>438</v>
      </c>
      <c r="H45" s="133" t="s">
        <v>94</v>
      </c>
      <c r="I45" s="133" t="s">
        <v>391</v>
      </c>
      <c r="J45" s="133" t="s">
        <v>324</v>
      </c>
      <c r="K45" s="133" t="s">
        <v>325</v>
      </c>
      <c r="L45" s="133" t="s">
        <v>326</v>
      </c>
      <c r="M45" s="133" t="s">
        <v>325</v>
      </c>
      <c r="N45" s="216">
        <v>40000</v>
      </c>
      <c r="O45" s="216"/>
      <c r="P45" s="216">
        <v>40000</v>
      </c>
      <c r="Q45" s="216">
        <v>40000</v>
      </c>
      <c r="R45" s="216"/>
      <c r="S45" s="216"/>
      <c r="T45" s="216"/>
      <c r="U45" s="216"/>
      <c r="V45" s="216"/>
      <c r="W45" s="216"/>
      <c r="X45" s="131" t="s">
        <v>38</v>
      </c>
      <c r="Y45" s="216"/>
      <c r="Z45" s="139"/>
    </row>
    <row r="46" ht="18.75" customHeight="1" spans="1:26">
      <c r="A46" s="133" t="s">
        <v>206</v>
      </c>
      <c r="B46" s="134" t="s">
        <v>206</v>
      </c>
      <c r="C46" s="133" t="s">
        <v>381</v>
      </c>
      <c r="D46" s="134" t="s">
        <v>439</v>
      </c>
      <c r="E46" s="134" t="s">
        <v>383</v>
      </c>
      <c r="F46" s="134" t="s">
        <v>384</v>
      </c>
      <c r="G46" s="134" t="s">
        <v>440</v>
      </c>
      <c r="H46" s="133" t="s">
        <v>104</v>
      </c>
      <c r="I46" s="133" t="s">
        <v>244</v>
      </c>
      <c r="J46" s="133" t="s">
        <v>327</v>
      </c>
      <c r="K46" s="133" t="s">
        <v>283</v>
      </c>
      <c r="L46" s="133" t="s">
        <v>282</v>
      </c>
      <c r="M46" s="133" t="s">
        <v>283</v>
      </c>
      <c r="N46" s="216">
        <v>255200</v>
      </c>
      <c r="O46" s="216"/>
      <c r="P46" s="216">
        <v>255200</v>
      </c>
      <c r="Q46" s="216">
        <v>255200</v>
      </c>
      <c r="R46" s="216"/>
      <c r="S46" s="216"/>
      <c r="T46" s="216"/>
      <c r="U46" s="216"/>
      <c r="V46" s="216"/>
      <c r="W46" s="216"/>
      <c r="X46" s="131" t="s">
        <v>38</v>
      </c>
      <c r="Y46" s="216"/>
      <c r="Z46" s="139"/>
    </row>
    <row r="47" ht="18.75" customHeight="1" spans="1:26">
      <c r="A47" s="133" t="s">
        <v>206</v>
      </c>
      <c r="B47" s="134" t="s">
        <v>206</v>
      </c>
      <c r="C47" s="133" t="s">
        <v>381</v>
      </c>
      <c r="D47" s="134" t="s">
        <v>439</v>
      </c>
      <c r="E47" s="134" t="s">
        <v>383</v>
      </c>
      <c r="F47" s="134" t="s">
        <v>384</v>
      </c>
      <c r="G47" s="134" t="s">
        <v>396</v>
      </c>
      <c r="H47" s="133" t="s">
        <v>104</v>
      </c>
      <c r="I47" s="133" t="s">
        <v>244</v>
      </c>
      <c r="J47" s="133" t="s">
        <v>327</v>
      </c>
      <c r="K47" s="133" t="s">
        <v>283</v>
      </c>
      <c r="L47" s="133" t="s">
        <v>282</v>
      </c>
      <c r="M47" s="133" t="s">
        <v>283</v>
      </c>
      <c r="N47" s="216">
        <v>274383</v>
      </c>
      <c r="O47" s="216"/>
      <c r="P47" s="216">
        <v>274383</v>
      </c>
      <c r="Q47" s="216">
        <v>274383</v>
      </c>
      <c r="R47" s="216"/>
      <c r="S47" s="216"/>
      <c r="T47" s="216"/>
      <c r="U47" s="216"/>
      <c r="V47" s="216"/>
      <c r="W47" s="216"/>
      <c r="X47" s="131" t="s">
        <v>38</v>
      </c>
      <c r="Y47" s="216"/>
      <c r="Z47" s="139"/>
    </row>
    <row r="48" ht="18.75" customHeight="1" spans="1:26">
      <c r="A48" s="133" t="s">
        <v>206</v>
      </c>
      <c r="B48" s="134" t="s">
        <v>206</v>
      </c>
      <c r="C48" s="133" t="s">
        <v>381</v>
      </c>
      <c r="D48" s="134" t="s">
        <v>439</v>
      </c>
      <c r="E48" s="134" t="s">
        <v>383</v>
      </c>
      <c r="F48" s="134" t="s">
        <v>384</v>
      </c>
      <c r="G48" s="134" t="s">
        <v>404</v>
      </c>
      <c r="H48" s="133" t="s">
        <v>126</v>
      </c>
      <c r="I48" s="133" t="s">
        <v>405</v>
      </c>
      <c r="J48" s="133" t="s">
        <v>327</v>
      </c>
      <c r="K48" s="133" t="s">
        <v>283</v>
      </c>
      <c r="L48" s="133" t="s">
        <v>282</v>
      </c>
      <c r="M48" s="133" t="s">
        <v>283</v>
      </c>
      <c r="N48" s="216">
        <v>755900</v>
      </c>
      <c r="O48" s="216"/>
      <c r="P48" s="216">
        <v>755900</v>
      </c>
      <c r="Q48" s="216">
        <v>755900</v>
      </c>
      <c r="R48" s="216"/>
      <c r="S48" s="216"/>
      <c r="T48" s="216"/>
      <c r="U48" s="216"/>
      <c r="V48" s="216"/>
      <c r="W48" s="216"/>
      <c r="X48" s="131" t="s">
        <v>38</v>
      </c>
      <c r="Y48" s="216"/>
      <c r="Z48" s="139"/>
    </row>
    <row r="49" ht="18.75" customHeight="1" spans="1:26">
      <c r="A49" s="133" t="s">
        <v>206</v>
      </c>
      <c r="B49" s="134" t="s">
        <v>206</v>
      </c>
      <c r="C49" s="133" t="s">
        <v>381</v>
      </c>
      <c r="D49" s="134" t="s">
        <v>439</v>
      </c>
      <c r="E49" s="134" t="s">
        <v>383</v>
      </c>
      <c r="F49" s="134" t="s">
        <v>384</v>
      </c>
      <c r="G49" s="134" t="s">
        <v>441</v>
      </c>
      <c r="H49" s="133" t="s">
        <v>137</v>
      </c>
      <c r="I49" s="133" t="s">
        <v>232</v>
      </c>
      <c r="J49" s="133" t="s">
        <v>327</v>
      </c>
      <c r="K49" s="133" t="s">
        <v>283</v>
      </c>
      <c r="L49" s="133" t="s">
        <v>282</v>
      </c>
      <c r="M49" s="133" t="s">
        <v>283</v>
      </c>
      <c r="N49" s="216">
        <v>435200</v>
      </c>
      <c r="O49" s="216"/>
      <c r="P49" s="216">
        <v>435200</v>
      </c>
      <c r="Q49" s="216">
        <v>435200</v>
      </c>
      <c r="R49" s="216"/>
      <c r="S49" s="216"/>
      <c r="T49" s="216"/>
      <c r="U49" s="216"/>
      <c r="V49" s="216"/>
      <c r="W49" s="216"/>
      <c r="X49" s="131" t="s">
        <v>38</v>
      </c>
      <c r="Y49" s="216"/>
      <c r="Z49" s="139"/>
    </row>
    <row r="50" ht="18.75" customHeight="1" spans="1:26">
      <c r="A50" s="133" t="s">
        <v>206</v>
      </c>
      <c r="B50" s="134" t="s">
        <v>206</v>
      </c>
      <c r="C50" s="133" t="s">
        <v>381</v>
      </c>
      <c r="D50" s="134" t="s">
        <v>442</v>
      </c>
      <c r="E50" s="134" t="s">
        <v>383</v>
      </c>
      <c r="F50" s="134" t="s">
        <v>384</v>
      </c>
      <c r="G50" s="134" t="s">
        <v>443</v>
      </c>
      <c r="H50" s="133" t="s">
        <v>104</v>
      </c>
      <c r="I50" s="133" t="s">
        <v>244</v>
      </c>
      <c r="J50" s="133" t="s">
        <v>233</v>
      </c>
      <c r="K50" s="133" t="s">
        <v>231</v>
      </c>
      <c r="L50" s="133" t="s">
        <v>234</v>
      </c>
      <c r="M50" s="133" t="s">
        <v>235</v>
      </c>
      <c r="N50" s="216">
        <v>117000</v>
      </c>
      <c r="O50" s="216"/>
      <c r="P50" s="216">
        <v>117000</v>
      </c>
      <c r="Q50" s="216">
        <v>117000</v>
      </c>
      <c r="R50" s="216"/>
      <c r="S50" s="216"/>
      <c r="T50" s="216"/>
      <c r="U50" s="216"/>
      <c r="V50" s="216"/>
      <c r="W50" s="216"/>
      <c r="X50" s="131" t="s">
        <v>38</v>
      </c>
      <c r="Y50" s="216"/>
      <c r="Z50" s="139"/>
    </row>
    <row r="51" ht="18.75" customHeight="1" spans="1:26">
      <c r="A51" s="133" t="s">
        <v>206</v>
      </c>
      <c r="B51" s="134" t="s">
        <v>206</v>
      </c>
      <c r="C51" s="133" t="s">
        <v>381</v>
      </c>
      <c r="D51" s="134" t="s">
        <v>444</v>
      </c>
      <c r="E51" s="134" t="s">
        <v>383</v>
      </c>
      <c r="F51" s="134" t="s">
        <v>384</v>
      </c>
      <c r="G51" s="134" t="s">
        <v>445</v>
      </c>
      <c r="H51" s="133" t="s">
        <v>104</v>
      </c>
      <c r="I51" s="133" t="s">
        <v>244</v>
      </c>
      <c r="J51" s="133" t="s">
        <v>327</v>
      </c>
      <c r="K51" s="133" t="s">
        <v>283</v>
      </c>
      <c r="L51" s="133" t="s">
        <v>282</v>
      </c>
      <c r="M51" s="133" t="s">
        <v>283</v>
      </c>
      <c r="N51" s="216">
        <v>176550</v>
      </c>
      <c r="O51" s="216"/>
      <c r="P51" s="216">
        <v>176550</v>
      </c>
      <c r="Q51" s="216">
        <v>176550</v>
      </c>
      <c r="R51" s="216"/>
      <c r="S51" s="216"/>
      <c r="T51" s="216"/>
      <c r="U51" s="216"/>
      <c r="V51" s="216"/>
      <c r="W51" s="216"/>
      <c r="X51" s="131" t="s">
        <v>38</v>
      </c>
      <c r="Y51" s="216"/>
      <c r="Z51" s="139"/>
    </row>
    <row r="52" ht="18.75" customHeight="1" spans="1:26">
      <c r="A52" s="133" t="s">
        <v>206</v>
      </c>
      <c r="B52" s="134" t="s">
        <v>206</v>
      </c>
      <c r="C52" s="133" t="s">
        <v>381</v>
      </c>
      <c r="D52" s="134" t="s">
        <v>446</v>
      </c>
      <c r="E52" s="134" t="s">
        <v>383</v>
      </c>
      <c r="F52" s="134" t="s">
        <v>384</v>
      </c>
      <c r="G52" s="134" t="s">
        <v>446</v>
      </c>
      <c r="H52" s="133" t="s">
        <v>110</v>
      </c>
      <c r="I52" s="133" t="s">
        <v>447</v>
      </c>
      <c r="J52" s="133" t="s">
        <v>280</v>
      </c>
      <c r="K52" s="133" t="s">
        <v>281</v>
      </c>
      <c r="L52" s="133" t="s">
        <v>282</v>
      </c>
      <c r="M52" s="133" t="s">
        <v>283</v>
      </c>
      <c r="N52" s="216">
        <v>2838151.6</v>
      </c>
      <c r="O52" s="216"/>
      <c r="P52" s="216">
        <v>2838151.6</v>
      </c>
      <c r="Q52" s="216">
        <v>2838151.6</v>
      </c>
      <c r="R52" s="216"/>
      <c r="S52" s="216"/>
      <c r="T52" s="216"/>
      <c r="U52" s="216"/>
      <c r="V52" s="216"/>
      <c r="W52" s="216"/>
      <c r="X52" s="131" t="s">
        <v>38</v>
      </c>
      <c r="Y52" s="216"/>
      <c r="Z52" s="139"/>
    </row>
    <row r="53" ht="18.75" customHeight="1" spans="1:26">
      <c r="A53" s="133" t="s">
        <v>206</v>
      </c>
      <c r="B53" s="134" t="s">
        <v>206</v>
      </c>
      <c r="C53" s="133" t="s">
        <v>381</v>
      </c>
      <c r="D53" s="134" t="s">
        <v>448</v>
      </c>
      <c r="E53" s="134" t="s">
        <v>383</v>
      </c>
      <c r="F53" s="134" t="s">
        <v>384</v>
      </c>
      <c r="G53" s="134" t="s">
        <v>448</v>
      </c>
      <c r="H53" s="133" t="s">
        <v>94</v>
      </c>
      <c r="I53" s="133" t="s">
        <v>391</v>
      </c>
      <c r="J53" s="133" t="s">
        <v>327</v>
      </c>
      <c r="K53" s="133" t="s">
        <v>283</v>
      </c>
      <c r="L53" s="133" t="s">
        <v>282</v>
      </c>
      <c r="M53" s="133" t="s">
        <v>283</v>
      </c>
      <c r="N53" s="216">
        <v>100000</v>
      </c>
      <c r="O53" s="216"/>
      <c r="P53" s="216">
        <v>100000</v>
      </c>
      <c r="Q53" s="216">
        <v>100000</v>
      </c>
      <c r="R53" s="216"/>
      <c r="S53" s="216"/>
      <c r="T53" s="216"/>
      <c r="U53" s="216"/>
      <c r="V53" s="216"/>
      <c r="W53" s="216"/>
      <c r="X53" s="131" t="s">
        <v>38</v>
      </c>
      <c r="Y53" s="216"/>
      <c r="Z53" s="139"/>
    </row>
    <row r="54" ht="18.75" customHeight="1" spans="1:26">
      <c r="A54" s="133" t="s">
        <v>206</v>
      </c>
      <c r="B54" s="134" t="s">
        <v>206</v>
      </c>
      <c r="C54" s="133" t="s">
        <v>381</v>
      </c>
      <c r="D54" s="134" t="s">
        <v>449</v>
      </c>
      <c r="E54" s="134" t="s">
        <v>383</v>
      </c>
      <c r="F54" s="134" t="s">
        <v>384</v>
      </c>
      <c r="G54" s="134" t="s">
        <v>450</v>
      </c>
      <c r="H54" s="133" t="s">
        <v>94</v>
      </c>
      <c r="I54" s="133" t="s">
        <v>391</v>
      </c>
      <c r="J54" s="133" t="s">
        <v>451</v>
      </c>
      <c r="K54" s="133" t="s">
        <v>452</v>
      </c>
      <c r="L54" s="133" t="s">
        <v>453</v>
      </c>
      <c r="M54" s="133" t="s">
        <v>454</v>
      </c>
      <c r="N54" s="216">
        <v>81200</v>
      </c>
      <c r="O54" s="216"/>
      <c r="P54" s="216">
        <v>81200</v>
      </c>
      <c r="Q54" s="216">
        <v>81200</v>
      </c>
      <c r="R54" s="216"/>
      <c r="S54" s="216"/>
      <c r="T54" s="216"/>
      <c r="U54" s="216"/>
      <c r="V54" s="216"/>
      <c r="W54" s="216"/>
      <c r="X54" s="131" t="s">
        <v>38</v>
      </c>
      <c r="Y54" s="216"/>
      <c r="Z54" s="139"/>
    </row>
    <row r="55" ht="18.75" customHeight="1" spans="1:26">
      <c r="A55" s="133" t="s">
        <v>206</v>
      </c>
      <c r="B55" s="134" t="s">
        <v>206</v>
      </c>
      <c r="C55" s="133" t="s">
        <v>381</v>
      </c>
      <c r="D55" s="134" t="s">
        <v>455</v>
      </c>
      <c r="E55" s="134" t="s">
        <v>383</v>
      </c>
      <c r="F55" s="134" t="s">
        <v>384</v>
      </c>
      <c r="G55" s="134" t="s">
        <v>456</v>
      </c>
      <c r="H55" s="133" t="s">
        <v>114</v>
      </c>
      <c r="I55" s="133" t="s">
        <v>261</v>
      </c>
      <c r="J55" s="133" t="s">
        <v>327</v>
      </c>
      <c r="K55" s="133" t="s">
        <v>283</v>
      </c>
      <c r="L55" s="133" t="s">
        <v>282</v>
      </c>
      <c r="M55" s="133" t="s">
        <v>283</v>
      </c>
      <c r="N55" s="216">
        <v>1190000</v>
      </c>
      <c r="O55" s="216"/>
      <c r="P55" s="216">
        <v>1190000</v>
      </c>
      <c r="Q55" s="216">
        <v>1190000</v>
      </c>
      <c r="R55" s="216"/>
      <c r="S55" s="216"/>
      <c r="T55" s="216"/>
      <c r="U55" s="216"/>
      <c r="V55" s="216"/>
      <c r="W55" s="216"/>
      <c r="X55" s="131" t="s">
        <v>38</v>
      </c>
      <c r="Y55" s="216"/>
      <c r="Z55" s="139"/>
    </row>
    <row r="56" ht="18.75" customHeight="1" spans="1:26">
      <c r="A56" s="133" t="s">
        <v>206</v>
      </c>
      <c r="B56" s="134" t="s">
        <v>206</v>
      </c>
      <c r="C56" s="133" t="s">
        <v>381</v>
      </c>
      <c r="D56" s="134" t="s">
        <v>457</v>
      </c>
      <c r="E56" s="134" t="s">
        <v>383</v>
      </c>
      <c r="F56" s="134" t="s">
        <v>384</v>
      </c>
      <c r="G56" s="134" t="s">
        <v>458</v>
      </c>
      <c r="H56" s="133" t="s">
        <v>94</v>
      </c>
      <c r="I56" s="133" t="s">
        <v>391</v>
      </c>
      <c r="J56" s="133" t="s">
        <v>322</v>
      </c>
      <c r="K56" s="133" t="s">
        <v>323</v>
      </c>
      <c r="L56" s="133" t="s">
        <v>251</v>
      </c>
      <c r="M56" s="133" t="s">
        <v>252</v>
      </c>
      <c r="N56" s="216">
        <v>4000</v>
      </c>
      <c r="O56" s="216"/>
      <c r="P56" s="216">
        <v>4000</v>
      </c>
      <c r="Q56" s="216">
        <v>4000</v>
      </c>
      <c r="R56" s="216"/>
      <c r="S56" s="216"/>
      <c r="T56" s="216"/>
      <c r="U56" s="216"/>
      <c r="V56" s="216"/>
      <c r="W56" s="216"/>
      <c r="X56" s="131" t="s">
        <v>38</v>
      </c>
      <c r="Y56" s="216"/>
      <c r="Z56" s="139"/>
    </row>
    <row r="57" ht="18.75" customHeight="1" spans="1:26">
      <c r="A57" s="133" t="s">
        <v>206</v>
      </c>
      <c r="B57" s="134" t="s">
        <v>206</v>
      </c>
      <c r="C57" s="133" t="s">
        <v>381</v>
      </c>
      <c r="D57" s="134" t="s">
        <v>457</v>
      </c>
      <c r="E57" s="134" t="s">
        <v>383</v>
      </c>
      <c r="F57" s="134" t="s">
        <v>384</v>
      </c>
      <c r="G57" s="134" t="s">
        <v>459</v>
      </c>
      <c r="H57" s="133" t="s">
        <v>94</v>
      </c>
      <c r="I57" s="133" t="s">
        <v>391</v>
      </c>
      <c r="J57" s="133" t="s">
        <v>327</v>
      </c>
      <c r="K57" s="133" t="s">
        <v>283</v>
      </c>
      <c r="L57" s="133" t="s">
        <v>282</v>
      </c>
      <c r="M57" s="133" t="s">
        <v>283</v>
      </c>
      <c r="N57" s="216">
        <v>396000</v>
      </c>
      <c r="O57" s="216"/>
      <c r="P57" s="216">
        <v>396000</v>
      </c>
      <c r="Q57" s="216">
        <v>396000</v>
      </c>
      <c r="R57" s="216"/>
      <c r="S57" s="216"/>
      <c r="T57" s="216"/>
      <c r="U57" s="216"/>
      <c r="V57" s="216"/>
      <c r="W57" s="216"/>
      <c r="X57" s="131" t="s">
        <v>38</v>
      </c>
      <c r="Y57" s="216"/>
      <c r="Z57" s="139"/>
    </row>
    <row r="58" ht="18.75" customHeight="1" spans="1:26">
      <c r="A58" s="133" t="s">
        <v>206</v>
      </c>
      <c r="B58" s="134" t="s">
        <v>206</v>
      </c>
      <c r="C58" s="133" t="s">
        <v>381</v>
      </c>
      <c r="D58" s="134" t="s">
        <v>460</v>
      </c>
      <c r="E58" s="134" t="s">
        <v>383</v>
      </c>
      <c r="F58" s="134" t="s">
        <v>384</v>
      </c>
      <c r="G58" s="134" t="s">
        <v>460</v>
      </c>
      <c r="H58" s="133" t="s">
        <v>94</v>
      </c>
      <c r="I58" s="133" t="s">
        <v>391</v>
      </c>
      <c r="J58" s="133" t="s">
        <v>322</v>
      </c>
      <c r="K58" s="133" t="s">
        <v>323</v>
      </c>
      <c r="L58" s="133" t="s">
        <v>251</v>
      </c>
      <c r="M58" s="133" t="s">
        <v>252</v>
      </c>
      <c r="N58" s="216">
        <v>14000</v>
      </c>
      <c r="O58" s="216"/>
      <c r="P58" s="216">
        <v>14000</v>
      </c>
      <c r="Q58" s="216">
        <v>14000</v>
      </c>
      <c r="R58" s="216"/>
      <c r="S58" s="216"/>
      <c r="T58" s="216"/>
      <c r="U58" s="216"/>
      <c r="V58" s="216"/>
      <c r="W58" s="216"/>
      <c r="X58" s="131" t="s">
        <v>38</v>
      </c>
      <c r="Y58" s="216"/>
      <c r="Z58" s="139"/>
    </row>
    <row r="59" ht="18.75" customHeight="1" spans="1:26">
      <c r="A59" s="133" t="s">
        <v>206</v>
      </c>
      <c r="B59" s="134" t="s">
        <v>206</v>
      </c>
      <c r="C59" s="133" t="s">
        <v>381</v>
      </c>
      <c r="D59" s="134" t="s">
        <v>460</v>
      </c>
      <c r="E59" s="134" t="s">
        <v>383</v>
      </c>
      <c r="F59" s="134" t="s">
        <v>384</v>
      </c>
      <c r="G59" s="134" t="s">
        <v>461</v>
      </c>
      <c r="H59" s="133" t="s">
        <v>94</v>
      </c>
      <c r="I59" s="133" t="s">
        <v>391</v>
      </c>
      <c r="J59" s="133" t="s">
        <v>327</v>
      </c>
      <c r="K59" s="133" t="s">
        <v>283</v>
      </c>
      <c r="L59" s="133" t="s">
        <v>282</v>
      </c>
      <c r="M59" s="133" t="s">
        <v>283</v>
      </c>
      <c r="N59" s="216">
        <v>79600</v>
      </c>
      <c r="O59" s="216"/>
      <c r="P59" s="216">
        <v>79600</v>
      </c>
      <c r="Q59" s="216">
        <v>79600</v>
      </c>
      <c r="R59" s="216"/>
      <c r="S59" s="216"/>
      <c r="T59" s="216"/>
      <c r="U59" s="216"/>
      <c r="V59" s="216"/>
      <c r="W59" s="216"/>
      <c r="X59" s="131" t="s">
        <v>38</v>
      </c>
      <c r="Y59" s="216"/>
      <c r="Z59" s="139"/>
    </row>
    <row r="60" ht="18.75" customHeight="1" spans="1:26">
      <c r="A60" s="133" t="s">
        <v>206</v>
      </c>
      <c r="B60" s="134" t="s">
        <v>206</v>
      </c>
      <c r="C60" s="133" t="s">
        <v>381</v>
      </c>
      <c r="D60" s="134" t="s">
        <v>462</v>
      </c>
      <c r="E60" s="134" t="s">
        <v>383</v>
      </c>
      <c r="F60" s="134" t="s">
        <v>384</v>
      </c>
      <c r="G60" s="134" t="s">
        <v>462</v>
      </c>
      <c r="H60" s="133" t="s">
        <v>94</v>
      </c>
      <c r="I60" s="133" t="s">
        <v>391</v>
      </c>
      <c r="J60" s="133" t="s">
        <v>322</v>
      </c>
      <c r="K60" s="133" t="s">
        <v>323</v>
      </c>
      <c r="L60" s="133" t="s">
        <v>251</v>
      </c>
      <c r="M60" s="133" t="s">
        <v>252</v>
      </c>
      <c r="N60" s="216">
        <v>5000</v>
      </c>
      <c r="O60" s="216"/>
      <c r="P60" s="216">
        <v>5000</v>
      </c>
      <c r="Q60" s="216">
        <v>5000</v>
      </c>
      <c r="R60" s="216"/>
      <c r="S60" s="216"/>
      <c r="T60" s="216"/>
      <c r="U60" s="216"/>
      <c r="V60" s="216"/>
      <c r="W60" s="216"/>
      <c r="X60" s="131" t="s">
        <v>38</v>
      </c>
      <c r="Y60" s="216"/>
      <c r="Z60" s="139"/>
    </row>
    <row r="61" ht="18.75" customHeight="1" spans="1:26">
      <c r="A61" s="133" t="s">
        <v>206</v>
      </c>
      <c r="B61" s="134" t="s">
        <v>206</v>
      </c>
      <c r="C61" s="133" t="s">
        <v>381</v>
      </c>
      <c r="D61" s="134" t="s">
        <v>462</v>
      </c>
      <c r="E61" s="134" t="s">
        <v>383</v>
      </c>
      <c r="F61" s="134" t="s">
        <v>384</v>
      </c>
      <c r="G61" s="134" t="s">
        <v>462</v>
      </c>
      <c r="H61" s="133" t="s">
        <v>94</v>
      </c>
      <c r="I61" s="133" t="s">
        <v>391</v>
      </c>
      <c r="J61" s="133" t="s">
        <v>324</v>
      </c>
      <c r="K61" s="133" t="s">
        <v>325</v>
      </c>
      <c r="L61" s="133" t="s">
        <v>326</v>
      </c>
      <c r="M61" s="133" t="s">
        <v>325</v>
      </c>
      <c r="N61" s="216">
        <v>2000</v>
      </c>
      <c r="O61" s="216"/>
      <c r="P61" s="216">
        <v>2000</v>
      </c>
      <c r="Q61" s="216">
        <v>2000</v>
      </c>
      <c r="R61" s="216"/>
      <c r="S61" s="216"/>
      <c r="T61" s="216"/>
      <c r="U61" s="216"/>
      <c r="V61" s="216"/>
      <c r="W61" s="216"/>
      <c r="X61" s="131" t="s">
        <v>38</v>
      </c>
      <c r="Y61" s="216"/>
      <c r="Z61" s="139"/>
    </row>
    <row r="62" ht="18.75" customHeight="1" spans="1:26">
      <c r="A62" s="133" t="s">
        <v>206</v>
      </c>
      <c r="B62" s="134" t="s">
        <v>206</v>
      </c>
      <c r="C62" s="133" t="s">
        <v>381</v>
      </c>
      <c r="D62" s="134" t="s">
        <v>462</v>
      </c>
      <c r="E62" s="134" t="s">
        <v>383</v>
      </c>
      <c r="F62" s="134" t="s">
        <v>384</v>
      </c>
      <c r="G62" s="134" t="s">
        <v>462</v>
      </c>
      <c r="H62" s="133" t="s">
        <v>94</v>
      </c>
      <c r="I62" s="133" t="s">
        <v>391</v>
      </c>
      <c r="J62" s="133" t="s">
        <v>327</v>
      </c>
      <c r="K62" s="133" t="s">
        <v>283</v>
      </c>
      <c r="L62" s="133" t="s">
        <v>282</v>
      </c>
      <c r="M62" s="133" t="s">
        <v>283</v>
      </c>
      <c r="N62" s="216">
        <v>123000</v>
      </c>
      <c r="O62" s="216"/>
      <c r="P62" s="216">
        <v>123000</v>
      </c>
      <c r="Q62" s="216">
        <v>123000</v>
      </c>
      <c r="R62" s="216"/>
      <c r="S62" s="216"/>
      <c r="T62" s="216"/>
      <c r="U62" s="216"/>
      <c r="V62" s="216"/>
      <c r="W62" s="216"/>
      <c r="X62" s="131" t="s">
        <v>38</v>
      </c>
      <c r="Y62" s="216"/>
      <c r="Z62" s="139"/>
    </row>
    <row r="63" ht="18.75" customHeight="1" spans="1:26">
      <c r="A63" s="133" t="s">
        <v>206</v>
      </c>
      <c r="B63" s="134" t="s">
        <v>206</v>
      </c>
      <c r="C63" s="133" t="s">
        <v>381</v>
      </c>
      <c r="D63" s="134" t="s">
        <v>463</v>
      </c>
      <c r="E63" s="134" t="s">
        <v>383</v>
      </c>
      <c r="F63" s="134" t="s">
        <v>384</v>
      </c>
      <c r="G63" s="134" t="s">
        <v>464</v>
      </c>
      <c r="H63" s="133" t="s">
        <v>94</v>
      </c>
      <c r="I63" s="133" t="s">
        <v>391</v>
      </c>
      <c r="J63" s="133" t="s">
        <v>327</v>
      </c>
      <c r="K63" s="133" t="s">
        <v>283</v>
      </c>
      <c r="L63" s="133" t="s">
        <v>282</v>
      </c>
      <c r="M63" s="133" t="s">
        <v>283</v>
      </c>
      <c r="N63" s="216">
        <v>100000</v>
      </c>
      <c r="O63" s="216"/>
      <c r="P63" s="216">
        <v>100000</v>
      </c>
      <c r="Q63" s="216">
        <v>100000</v>
      </c>
      <c r="R63" s="216"/>
      <c r="S63" s="216"/>
      <c r="T63" s="216"/>
      <c r="U63" s="216"/>
      <c r="V63" s="216"/>
      <c r="W63" s="216"/>
      <c r="X63" s="131" t="s">
        <v>38</v>
      </c>
      <c r="Y63" s="216"/>
      <c r="Z63" s="139"/>
    </row>
    <row r="64" ht="18.75" customHeight="1" spans="1:26">
      <c r="A64" s="133" t="s">
        <v>206</v>
      </c>
      <c r="B64" s="134" t="s">
        <v>206</v>
      </c>
      <c r="C64" s="133" t="s">
        <v>381</v>
      </c>
      <c r="D64" s="134" t="s">
        <v>465</v>
      </c>
      <c r="E64" s="134" t="s">
        <v>383</v>
      </c>
      <c r="F64" s="134" t="s">
        <v>384</v>
      </c>
      <c r="G64" s="134" t="s">
        <v>466</v>
      </c>
      <c r="H64" s="133" t="s">
        <v>100</v>
      </c>
      <c r="I64" s="133" t="s">
        <v>432</v>
      </c>
      <c r="J64" s="133" t="s">
        <v>257</v>
      </c>
      <c r="K64" s="133" t="s">
        <v>258</v>
      </c>
      <c r="L64" s="133" t="s">
        <v>251</v>
      </c>
      <c r="M64" s="133" t="s">
        <v>252</v>
      </c>
      <c r="N64" s="216">
        <v>485000</v>
      </c>
      <c r="O64" s="216"/>
      <c r="P64" s="216">
        <v>485000</v>
      </c>
      <c r="Q64" s="216">
        <v>485000</v>
      </c>
      <c r="R64" s="216"/>
      <c r="S64" s="216"/>
      <c r="T64" s="216"/>
      <c r="U64" s="216"/>
      <c r="V64" s="216"/>
      <c r="W64" s="216"/>
      <c r="X64" s="131" t="s">
        <v>38</v>
      </c>
      <c r="Y64" s="216"/>
      <c r="Z64" s="139"/>
    </row>
    <row r="65" ht="18.75" customHeight="1" spans="1:26">
      <c r="A65" s="133" t="s">
        <v>206</v>
      </c>
      <c r="B65" s="134" t="s">
        <v>206</v>
      </c>
      <c r="C65" s="133" t="s">
        <v>381</v>
      </c>
      <c r="D65" s="134" t="s">
        <v>467</v>
      </c>
      <c r="E65" s="134" t="s">
        <v>383</v>
      </c>
      <c r="F65" s="134" t="s">
        <v>384</v>
      </c>
      <c r="G65" s="134" t="s">
        <v>467</v>
      </c>
      <c r="H65" s="133" t="s">
        <v>120</v>
      </c>
      <c r="I65" s="133" t="s">
        <v>403</v>
      </c>
      <c r="J65" s="133" t="s">
        <v>328</v>
      </c>
      <c r="K65" s="133" t="s">
        <v>329</v>
      </c>
      <c r="L65" s="133" t="s">
        <v>251</v>
      </c>
      <c r="M65" s="133" t="s">
        <v>252</v>
      </c>
      <c r="N65" s="216">
        <v>20000</v>
      </c>
      <c r="O65" s="216"/>
      <c r="P65" s="216">
        <v>20000</v>
      </c>
      <c r="Q65" s="216">
        <v>20000</v>
      </c>
      <c r="R65" s="216"/>
      <c r="S65" s="216"/>
      <c r="T65" s="216"/>
      <c r="U65" s="216"/>
      <c r="V65" s="216"/>
      <c r="W65" s="216"/>
      <c r="X65" s="131" t="s">
        <v>38</v>
      </c>
      <c r="Y65" s="216"/>
      <c r="Z65" s="139"/>
    </row>
    <row r="66" ht="18.75" customHeight="1" spans="1:26">
      <c r="A66" s="133" t="s">
        <v>206</v>
      </c>
      <c r="B66" s="134" t="s">
        <v>206</v>
      </c>
      <c r="C66" s="133" t="s">
        <v>381</v>
      </c>
      <c r="D66" s="134" t="s">
        <v>467</v>
      </c>
      <c r="E66" s="134" t="s">
        <v>383</v>
      </c>
      <c r="F66" s="134" t="s">
        <v>384</v>
      </c>
      <c r="G66" s="134" t="s">
        <v>468</v>
      </c>
      <c r="H66" s="133" t="s">
        <v>120</v>
      </c>
      <c r="I66" s="133" t="s">
        <v>403</v>
      </c>
      <c r="J66" s="133" t="s">
        <v>327</v>
      </c>
      <c r="K66" s="133" t="s">
        <v>283</v>
      </c>
      <c r="L66" s="133" t="s">
        <v>282</v>
      </c>
      <c r="M66" s="133" t="s">
        <v>283</v>
      </c>
      <c r="N66" s="216">
        <v>371100</v>
      </c>
      <c r="O66" s="216"/>
      <c r="P66" s="216">
        <v>371100</v>
      </c>
      <c r="Q66" s="216">
        <v>371100</v>
      </c>
      <c r="R66" s="216"/>
      <c r="S66" s="216"/>
      <c r="T66" s="216"/>
      <c r="U66" s="216"/>
      <c r="V66" s="216"/>
      <c r="W66" s="216"/>
      <c r="X66" s="131" t="s">
        <v>38</v>
      </c>
      <c r="Y66" s="216"/>
      <c r="Z66" s="139"/>
    </row>
    <row r="67" ht="18.75" customHeight="1" spans="1:26">
      <c r="A67" s="133" t="s">
        <v>206</v>
      </c>
      <c r="B67" s="134" t="s">
        <v>206</v>
      </c>
      <c r="C67" s="133" t="s">
        <v>381</v>
      </c>
      <c r="D67" s="134" t="s">
        <v>469</v>
      </c>
      <c r="E67" s="134" t="s">
        <v>383</v>
      </c>
      <c r="F67" s="134" t="s">
        <v>384</v>
      </c>
      <c r="G67" s="134" t="s">
        <v>469</v>
      </c>
      <c r="H67" s="133" t="s">
        <v>94</v>
      </c>
      <c r="I67" s="133" t="s">
        <v>391</v>
      </c>
      <c r="J67" s="133" t="s">
        <v>327</v>
      </c>
      <c r="K67" s="133" t="s">
        <v>283</v>
      </c>
      <c r="L67" s="133" t="s">
        <v>282</v>
      </c>
      <c r="M67" s="133" t="s">
        <v>283</v>
      </c>
      <c r="N67" s="216">
        <v>350000</v>
      </c>
      <c r="O67" s="216"/>
      <c r="P67" s="216">
        <v>350000</v>
      </c>
      <c r="Q67" s="216">
        <v>350000</v>
      </c>
      <c r="R67" s="216"/>
      <c r="S67" s="216"/>
      <c r="T67" s="216"/>
      <c r="U67" s="216"/>
      <c r="V67" s="216"/>
      <c r="W67" s="216"/>
      <c r="X67" s="131" t="s">
        <v>38</v>
      </c>
      <c r="Y67" s="216"/>
      <c r="Z67" s="139"/>
    </row>
    <row r="68" ht="18.75" customHeight="1" spans="1:26">
      <c r="A68" s="133" t="s">
        <v>206</v>
      </c>
      <c r="B68" s="134" t="s">
        <v>206</v>
      </c>
      <c r="C68" s="133" t="s">
        <v>381</v>
      </c>
      <c r="D68" s="134" t="s">
        <v>470</v>
      </c>
      <c r="E68" s="134" t="s">
        <v>383</v>
      </c>
      <c r="F68" s="134" t="s">
        <v>384</v>
      </c>
      <c r="G68" s="134" t="s">
        <v>471</v>
      </c>
      <c r="H68" s="133" t="s">
        <v>94</v>
      </c>
      <c r="I68" s="133" t="s">
        <v>391</v>
      </c>
      <c r="J68" s="133" t="s">
        <v>328</v>
      </c>
      <c r="K68" s="133" t="s">
        <v>329</v>
      </c>
      <c r="L68" s="133" t="s">
        <v>251</v>
      </c>
      <c r="M68" s="133" t="s">
        <v>252</v>
      </c>
      <c r="N68" s="216">
        <v>10000</v>
      </c>
      <c r="O68" s="216"/>
      <c r="P68" s="216">
        <v>10000</v>
      </c>
      <c r="Q68" s="216">
        <v>10000</v>
      </c>
      <c r="R68" s="216"/>
      <c r="S68" s="216"/>
      <c r="T68" s="216"/>
      <c r="U68" s="216"/>
      <c r="V68" s="216"/>
      <c r="W68" s="216"/>
      <c r="X68" s="131" t="s">
        <v>38</v>
      </c>
      <c r="Y68" s="216"/>
      <c r="Z68" s="139"/>
    </row>
    <row r="69" ht="18.75" customHeight="1" spans="1:26">
      <c r="A69" s="133" t="s">
        <v>206</v>
      </c>
      <c r="B69" s="134" t="s">
        <v>206</v>
      </c>
      <c r="C69" s="133" t="s">
        <v>381</v>
      </c>
      <c r="D69" s="134" t="s">
        <v>472</v>
      </c>
      <c r="E69" s="134" t="s">
        <v>383</v>
      </c>
      <c r="F69" s="134" t="s">
        <v>384</v>
      </c>
      <c r="G69" s="134" t="s">
        <v>472</v>
      </c>
      <c r="H69" s="133" t="s">
        <v>94</v>
      </c>
      <c r="I69" s="133" t="s">
        <v>391</v>
      </c>
      <c r="J69" s="133" t="s">
        <v>327</v>
      </c>
      <c r="K69" s="133" t="s">
        <v>283</v>
      </c>
      <c r="L69" s="133" t="s">
        <v>282</v>
      </c>
      <c r="M69" s="133" t="s">
        <v>283</v>
      </c>
      <c r="N69" s="216">
        <v>10000</v>
      </c>
      <c r="O69" s="216"/>
      <c r="P69" s="216">
        <v>10000</v>
      </c>
      <c r="Q69" s="216">
        <v>10000</v>
      </c>
      <c r="R69" s="216"/>
      <c r="S69" s="216"/>
      <c r="T69" s="216"/>
      <c r="U69" s="216"/>
      <c r="V69" s="216"/>
      <c r="W69" s="216"/>
      <c r="X69" s="131" t="s">
        <v>38</v>
      </c>
      <c r="Y69" s="216"/>
      <c r="Z69" s="139"/>
    </row>
    <row r="70" ht="18.75" customHeight="1" spans="1:26">
      <c r="A70" s="133" t="s">
        <v>206</v>
      </c>
      <c r="B70" s="134" t="s">
        <v>206</v>
      </c>
      <c r="C70" s="133" t="s">
        <v>381</v>
      </c>
      <c r="D70" s="134" t="s">
        <v>473</v>
      </c>
      <c r="E70" s="134" t="s">
        <v>383</v>
      </c>
      <c r="F70" s="134" t="s">
        <v>384</v>
      </c>
      <c r="G70" s="134" t="s">
        <v>473</v>
      </c>
      <c r="H70" s="133" t="s">
        <v>94</v>
      </c>
      <c r="I70" s="133" t="s">
        <v>391</v>
      </c>
      <c r="J70" s="133" t="s">
        <v>474</v>
      </c>
      <c r="K70" s="133" t="s">
        <v>475</v>
      </c>
      <c r="L70" s="133" t="s">
        <v>251</v>
      </c>
      <c r="M70" s="133" t="s">
        <v>252</v>
      </c>
      <c r="N70" s="216">
        <v>318520</v>
      </c>
      <c r="O70" s="216"/>
      <c r="P70" s="216">
        <v>318520</v>
      </c>
      <c r="Q70" s="216">
        <v>318520</v>
      </c>
      <c r="R70" s="216"/>
      <c r="S70" s="216"/>
      <c r="T70" s="216"/>
      <c r="U70" s="216"/>
      <c r="V70" s="216"/>
      <c r="W70" s="216"/>
      <c r="X70" s="131" t="s">
        <v>38</v>
      </c>
      <c r="Y70" s="216"/>
      <c r="Z70" s="139"/>
    </row>
    <row r="71" ht="18.75" customHeight="1" spans="1:26">
      <c r="A71" s="133" t="s">
        <v>206</v>
      </c>
      <c r="B71" s="134" t="s">
        <v>206</v>
      </c>
      <c r="C71" s="133" t="s">
        <v>381</v>
      </c>
      <c r="D71" s="134" t="s">
        <v>476</v>
      </c>
      <c r="E71" s="134" t="s">
        <v>383</v>
      </c>
      <c r="F71" s="134" t="s">
        <v>384</v>
      </c>
      <c r="G71" s="134" t="s">
        <v>477</v>
      </c>
      <c r="H71" s="133" t="s">
        <v>94</v>
      </c>
      <c r="I71" s="133" t="s">
        <v>391</v>
      </c>
      <c r="J71" s="133" t="s">
        <v>324</v>
      </c>
      <c r="K71" s="133" t="s">
        <v>325</v>
      </c>
      <c r="L71" s="133" t="s">
        <v>326</v>
      </c>
      <c r="M71" s="133" t="s">
        <v>325</v>
      </c>
      <c r="N71" s="216">
        <v>6400</v>
      </c>
      <c r="O71" s="216"/>
      <c r="P71" s="216">
        <v>6400</v>
      </c>
      <c r="Q71" s="216">
        <v>6400</v>
      </c>
      <c r="R71" s="216"/>
      <c r="S71" s="216"/>
      <c r="T71" s="216"/>
      <c r="U71" s="216"/>
      <c r="V71" s="216"/>
      <c r="W71" s="216"/>
      <c r="X71" s="131" t="s">
        <v>38</v>
      </c>
      <c r="Y71" s="216"/>
      <c r="Z71" s="139"/>
    </row>
    <row r="72" ht="18.75" customHeight="1" spans="1:26">
      <c r="A72" s="133" t="s">
        <v>206</v>
      </c>
      <c r="B72" s="134" t="s">
        <v>206</v>
      </c>
      <c r="C72" s="133" t="s">
        <v>381</v>
      </c>
      <c r="D72" s="134" t="s">
        <v>476</v>
      </c>
      <c r="E72" s="134" t="s">
        <v>383</v>
      </c>
      <c r="F72" s="134" t="s">
        <v>384</v>
      </c>
      <c r="G72" s="134" t="s">
        <v>478</v>
      </c>
      <c r="H72" s="133" t="s">
        <v>112</v>
      </c>
      <c r="I72" s="133" t="s">
        <v>401</v>
      </c>
      <c r="J72" s="133" t="s">
        <v>324</v>
      </c>
      <c r="K72" s="133" t="s">
        <v>325</v>
      </c>
      <c r="L72" s="133" t="s">
        <v>326</v>
      </c>
      <c r="M72" s="133" t="s">
        <v>325</v>
      </c>
      <c r="N72" s="216">
        <v>10000</v>
      </c>
      <c r="O72" s="216"/>
      <c r="P72" s="216">
        <v>10000</v>
      </c>
      <c r="Q72" s="216">
        <v>10000</v>
      </c>
      <c r="R72" s="216"/>
      <c r="S72" s="216"/>
      <c r="T72" s="216"/>
      <c r="U72" s="216"/>
      <c r="V72" s="216"/>
      <c r="W72" s="216"/>
      <c r="X72" s="131" t="s">
        <v>38</v>
      </c>
      <c r="Y72" s="216"/>
      <c r="Z72" s="139"/>
    </row>
    <row r="73" ht="18.75" customHeight="1" spans="1:26">
      <c r="A73" s="133" t="s">
        <v>206</v>
      </c>
      <c r="B73" s="134" t="s">
        <v>206</v>
      </c>
      <c r="C73" s="133" t="s">
        <v>381</v>
      </c>
      <c r="D73" s="134" t="s">
        <v>476</v>
      </c>
      <c r="E73" s="134" t="s">
        <v>383</v>
      </c>
      <c r="F73" s="134" t="s">
        <v>384</v>
      </c>
      <c r="G73" s="134" t="s">
        <v>479</v>
      </c>
      <c r="H73" s="133" t="s">
        <v>112</v>
      </c>
      <c r="I73" s="133" t="s">
        <v>401</v>
      </c>
      <c r="J73" s="133" t="s">
        <v>324</v>
      </c>
      <c r="K73" s="133" t="s">
        <v>325</v>
      </c>
      <c r="L73" s="133" t="s">
        <v>326</v>
      </c>
      <c r="M73" s="133" t="s">
        <v>325</v>
      </c>
      <c r="N73" s="216">
        <v>15000</v>
      </c>
      <c r="O73" s="216"/>
      <c r="P73" s="216">
        <v>15000</v>
      </c>
      <c r="Q73" s="216">
        <v>15000</v>
      </c>
      <c r="R73" s="216"/>
      <c r="S73" s="216"/>
      <c r="T73" s="216"/>
      <c r="U73" s="216"/>
      <c r="V73" s="216"/>
      <c r="W73" s="216"/>
      <c r="X73" s="131" t="s">
        <v>38</v>
      </c>
      <c r="Y73" s="216"/>
      <c r="Z73" s="139"/>
    </row>
    <row r="74" ht="18.75" customHeight="1" spans="1:26">
      <c r="A74" s="133" t="s">
        <v>206</v>
      </c>
      <c r="B74" s="134" t="s">
        <v>206</v>
      </c>
      <c r="C74" s="133" t="s">
        <v>381</v>
      </c>
      <c r="D74" s="134" t="s">
        <v>476</v>
      </c>
      <c r="E74" s="134" t="s">
        <v>383</v>
      </c>
      <c r="F74" s="134" t="s">
        <v>384</v>
      </c>
      <c r="G74" s="134" t="s">
        <v>480</v>
      </c>
      <c r="H74" s="133" t="s">
        <v>116</v>
      </c>
      <c r="I74" s="133" t="s">
        <v>481</v>
      </c>
      <c r="J74" s="133" t="s">
        <v>324</v>
      </c>
      <c r="K74" s="133" t="s">
        <v>325</v>
      </c>
      <c r="L74" s="133" t="s">
        <v>326</v>
      </c>
      <c r="M74" s="133" t="s">
        <v>325</v>
      </c>
      <c r="N74" s="216">
        <v>2600</v>
      </c>
      <c r="O74" s="216"/>
      <c r="P74" s="216">
        <v>2600</v>
      </c>
      <c r="Q74" s="216">
        <v>2600</v>
      </c>
      <c r="R74" s="216"/>
      <c r="S74" s="216"/>
      <c r="T74" s="216"/>
      <c r="U74" s="216"/>
      <c r="V74" s="216"/>
      <c r="W74" s="216"/>
      <c r="X74" s="131" t="s">
        <v>38</v>
      </c>
      <c r="Y74" s="216"/>
      <c r="Z74" s="139"/>
    </row>
    <row r="75" ht="18.75" customHeight="1" spans="1:26">
      <c r="A75" s="133" t="s">
        <v>206</v>
      </c>
      <c r="B75" s="134" t="s">
        <v>206</v>
      </c>
      <c r="C75" s="133" t="s">
        <v>381</v>
      </c>
      <c r="D75" s="134" t="s">
        <v>476</v>
      </c>
      <c r="E75" s="134" t="s">
        <v>383</v>
      </c>
      <c r="F75" s="134" t="s">
        <v>384</v>
      </c>
      <c r="G75" s="134" t="s">
        <v>482</v>
      </c>
      <c r="H75" s="133" t="s">
        <v>120</v>
      </c>
      <c r="I75" s="133" t="s">
        <v>403</v>
      </c>
      <c r="J75" s="133" t="s">
        <v>324</v>
      </c>
      <c r="K75" s="133" t="s">
        <v>325</v>
      </c>
      <c r="L75" s="133" t="s">
        <v>326</v>
      </c>
      <c r="M75" s="133" t="s">
        <v>325</v>
      </c>
      <c r="N75" s="216">
        <v>20000</v>
      </c>
      <c r="O75" s="216"/>
      <c r="P75" s="216">
        <v>20000</v>
      </c>
      <c r="Q75" s="216">
        <v>20000</v>
      </c>
      <c r="R75" s="216"/>
      <c r="S75" s="216"/>
      <c r="T75" s="216"/>
      <c r="U75" s="216"/>
      <c r="V75" s="216"/>
      <c r="W75" s="216"/>
      <c r="X75" s="131" t="s">
        <v>38</v>
      </c>
      <c r="Y75" s="216"/>
      <c r="Z75" s="139"/>
    </row>
    <row r="76" ht="18.75" customHeight="1" spans="1:26">
      <c r="A76" s="133" t="s">
        <v>206</v>
      </c>
      <c r="B76" s="134" t="s">
        <v>206</v>
      </c>
      <c r="C76" s="133" t="s">
        <v>381</v>
      </c>
      <c r="D76" s="134" t="s">
        <v>483</v>
      </c>
      <c r="E76" s="134" t="s">
        <v>383</v>
      </c>
      <c r="F76" s="134" t="s">
        <v>384</v>
      </c>
      <c r="G76" s="134" t="s">
        <v>283</v>
      </c>
      <c r="H76" s="133" t="s">
        <v>94</v>
      </c>
      <c r="I76" s="133" t="s">
        <v>391</v>
      </c>
      <c r="J76" s="133" t="s">
        <v>327</v>
      </c>
      <c r="K76" s="133" t="s">
        <v>283</v>
      </c>
      <c r="L76" s="133" t="s">
        <v>282</v>
      </c>
      <c r="M76" s="133" t="s">
        <v>283</v>
      </c>
      <c r="N76" s="216">
        <v>40000</v>
      </c>
      <c r="O76" s="216"/>
      <c r="P76" s="216">
        <v>40000</v>
      </c>
      <c r="Q76" s="216">
        <v>40000</v>
      </c>
      <c r="R76" s="216"/>
      <c r="S76" s="216"/>
      <c r="T76" s="216"/>
      <c r="U76" s="216"/>
      <c r="V76" s="216"/>
      <c r="W76" s="216"/>
      <c r="X76" s="131" t="s">
        <v>38</v>
      </c>
      <c r="Y76" s="216"/>
      <c r="Z76" s="139"/>
    </row>
    <row r="77" ht="18.75" customHeight="1" spans="1:26">
      <c r="A77" s="133" t="s">
        <v>206</v>
      </c>
      <c r="B77" s="134" t="s">
        <v>206</v>
      </c>
      <c r="C77" s="133" t="s">
        <v>381</v>
      </c>
      <c r="D77" s="220" t="s">
        <v>484</v>
      </c>
      <c r="E77" s="221" t="s">
        <v>383</v>
      </c>
      <c r="F77" s="134" t="s">
        <v>384</v>
      </c>
      <c r="G77" s="222" t="s">
        <v>485</v>
      </c>
      <c r="H77" s="133">
        <v>2100799</v>
      </c>
      <c r="I77" s="133" t="s">
        <v>486</v>
      </c>
      <c r="J77" s="133">
        <v>30309</v>
      </c>
      <c r="K77" s="133" t="s">
        <v>487</v>
      </c>
      <c r="L77" s="133">
        <v>50901</v>
      </c>
      <c r="M77" s="133" t="s">
        <v>235</v>
      </c>
      <c r="N77" s="216">
        <v>31720</v>
      </c>
      <c r="O77" s="216"/>
      <c r="P77" s="216"/>
      <c r="Q77" s="216"/>
      <c r="R77" s="216"/>
      <c r="S77" s="216"/>
      <c r="T77" s="216"/>
      <c r="U77" s="216"/>
      <c r="V77" s="216"/>
      <c r="W77" s="216"/>
      <c r="X77" s="131" t="s">
        <v>38</v>
      </c>
      <c r="Y77" s="216"/>
      <c r="Z77" s="216">
        <v>31720</v>
      </c>
    </row>
    <row r="78" ht="18.75" customHeight="1" spans="1:26">
      <c r="A78" s="133" t="s">
        <v>206</v>
      </c>
      <c r="B78" s="134" t="s">
        <v>206</v>
      </c>
      <c r="C78" s="133" t="s">
        <v>381</v>
      </c>
      <c r="D78" s="220" t="s">
        <v>488</v>
      </c>
      <c r="E78" s="221" t="s">
        <v>383</v>
      </c>
      <c r="F78" s="134" t="s">
        <v>384</v>
      </c>
      <c r="G78" s="222" t="s">
        <v>489</v>
      </c>
      <c r="H78" s="133">
        <v>2101601</v>
      </c>
      <c r="I78" s="133" t="s">
        <v>232</v>
      </c>
      <c r="J78" s="133" t="s">
        <v>327</v>
      </c>
      <c r="K78" s="133" t="s">
        <v>283</v>
      </c>
      <c r="L78" s="133" t="s">
        <v>282</v>
      </c>
      <c r="M78" s="133" t="s">
        <v>283</v>
      </c>
      <c r="N78" s="216">
        <v>26000</v>
      </c>
      <c r="O78" s="216"/>
      <c r="P78" s="216"/>
      <c r="Q78" s="216"/>
      <c r="R78" s="216"/>
      <c r="S78" s="216"/>
      <c r="T78" s="216"/>
      <c r="U78" s="216"/>
      <c r="V78" s="216"/>
      <c r="W78" s="216"/>
      <c r="X78" s="131" t="s">
        <v>38</v>
      </c>
      <c r="Y78" s="216"/>
      <c r="Z78" s="216">
        <v>26000</v>
      </c>
    </row>
    <row r="79" ht="18.75" customHeight="1" spans="1:26">
      <c r="A79" s="133" t="s">
        <v>206</v>
      </c>
      <c r="B79" s="134" t="s">
        <v>206</v>
      </c>
      <c r="C79" s="133" t="s">
        <v>381</v>
      </c>
      <c r="D79" s="220" t="s">
        <v>490</v>
      </c>
      <c r="E79" s="221" t="s">
        <v>383</v>
      </c>
      <c r="F79" s="134" t="s">
        <v>384</v>
      </c>
      <c r="G79" s="222" t="s">
        <v>491</v>
      </c>
      <c r="H79" s="133">
        <v>2100799</v>
      </c>
      <c r="I79" s="133" t="s">
        <v>486</v>
      </c>
      <c r="J79" s="133">
        <v>30309</v>
      </c>
      <c r="K79" s="133" t="s">
        <v>487</v>
      </c>
      <c r="L79" s="133">
        <v>50901</v>
      </c>
      <c r="M79" s="133" t="s">
        <v>235</v>
      </c>
      <c r="N79" s="216">
        <v>112</v>
      </c>
      <c r="O79" s="216"/>
      <c r="P79" s="216"/>
      <c r="Q79" s="216"/>
      <c r="R79" s="216"/>
      <c r="S79" s="216"/>
      <c r="T79" s="216"/>
      <c r="U79" s="216"/>
      <c r="V79" s="216"/>
      <c r="W79" s="216"/>
      <c r="X79" s="131" t="s">
        <v>38</v>
      </c>
      <c r="Y79" s="216"/>
      <c r="Z79" s="216">
        <v>112</v>
      </c>
    </row>
    <row r="80" ht="18.75" customHeight="1" spans="1:26">
      <c r="A80" s="133" t="s">
        <v>206</v>
      </c>
      <c r="B80" s="134" t="s">
        <v>206</v>
      </c>
      <c r="C80" s="133" t="s">
        <v>381</v>
      </c>
      <c r="D80" s="220" t="s">
        <v>492</v>
      </c>
      <c r="E80" s="221" t="s">
        <v>383</v>
      </c>
      <c r="F80" s="134" t="s">
        <v>384</v>
      </c>
      <c r="G80" s="222" t="s">
        <v>493</v>
      </c>
      <c r="H80" s="133">
        <v>2100409</v>
      </c>
      <c r="I80" s="133" t="s">
        <v>401</v>
      </c>
      <c r="J80" s="133" t="s">
        <v>327</v>
      </c>
      <c r="K80" s="133" t="s">
        <v>283</v>
      </c>
      <c r="L80" s="133" t="s">
        <v>282</v>
      </c>
      <c r="M80" s="133" t="s">
        <v>283</v>
      </c>
      <c r="N80" s="216">
        <v>955100</v>
      </c>
      <c r="O80" s="216"/>
      <c r="P80" s="216"/>
      <c r="Q80" s="216"/>
      <c r="R80" s="216"/>
      <c r="S80" s="216"/>
      <c r="T80" s="216"/>
      <c r="U80" s="216"/>
      <c r="V80" s="216"/>
      <c r="W80" s="216"/>
      <c r="X80" s="131" t="s">
        <v>38</v>
      </c>
      <c r="Y80" s="216"/>
      <c r="Z80" s="216">
        <v>955100</v>
      </c>
    </row>
    <row r="81" ht="18.75" customHeight="1" spans="1:26">
      <c r="A81" s="133" t="s">
        <v>206</v>
      </c>
      <c r="B81" s="134" t="s">
        <v>206</v>
      </c>
      <c r="C81" s="133" t="s">
        <v>381</v>
      </c>
      <c r="D81" s="220" t="s">
        <v>494</v>
      </c>
      <c r="E81" s="221" t="s">
        <v>383</v>
      </c>
      <c r="F81" s="134" t="s">
        <v>384</v>
      </c>
      <c r="G81" s="222" t="s">
        <v>495</v>
      </c>
      <c r="H81" s="133">
        <v>2100199</v>
      </c>
      <c r="I81" s="133" t="s">
        <v>391</v>
      </c>
      <c r="J81" s="133" t="s">
        <v>327</v>
      </c>
      <c r="K81" s="133" t="s">
        <v>283</v>
      </c>
      <c r="L81" s="133" t="s">
        <v>282</v>
      </c>
      <c r="M81" s="133" t="s">
        <v>283</v>
      </c>
      <c r="N81" s="216">
        <v>667646</v>
      </c>
      <c r="O81" s="216"/>
      <c r="P81" s="216"/>
      <c r="Q81" s="216"/>
      <c r="R81" s="216"/>
      <c r="S81" s="216"/>
      <c r="T81" s="216"/>
      <c r="U81" s="216"/>
      <c r="V81" s="216"/>
      <c r="W81" s="216"/>
      <c r="X81" s="131" t="s">
        <v>38</v>
      </c>
      <c r="Y81" s="216"/>
      <c r="Z81" s="216">
        <v>667646</v>
      </c>
    </row>
    <row r="82" ht="18.75" customHeight="1" spans="1:26">
      <c r="A82" s="133" t="s">
        <v>206</v>
      </c>
      <c r="B82" s="134" t="s">
        <v>206</v>
      </c>
      <c r="C82" s="133" t="s">
        <v>381</v>
      </c>
      <c r="D82" s="220" t="s">
        <v>496</v>
      </c>
      <c r="E82" s="221" t="s">
        <v>383</v>
      </c>
      <c r="F82" s="134" t="s">
        <v>384</v>
      </c>
      <c r="G82" s="222" t="s">
        <v>496</v>
      </c>
      <c r="H82" s="133">
        <v>2100499</v>
      </c>
      <c r="I82" s="133" t="s">
        <v>481</v>
      </c>
      <c r="J82" s="133" t="s">
        <v>327</v>
      </c>
      <c r="K82" s="133" t="s">
        <v>283</v>
      </c>
      <c r="L82" s="133" t="s">
        <v>282</v>
      </c>
      <c r="M82" s="133" t="s">
        <v>283</v>
      </c>
      <c r="N82" s="216">
        <v>362000</v>
      </c>
      <c r="O82" s="216"/>
      <c r="P82" s="216"/>
      <c r="Q82" s="216"/>
      <c r="R82" s="216"/>
      <c r="S82" s="216"/>
      <c r="T82" s="216"/>
      <c r="U82" s="216"/>
      <c r="V82" s="216"/>
      <c r="W82" s="216"/>
      <c r="X82" s="131" t="s">
        <v>38</v>
      </c>
      <c r="Y82" s="216"/>
      <c r="Z82" s="216">
        <v>362000</v>
      </c>
    </row>
    <row r="83" ht="18.75" customHeight="1" spans="1:26">
      <c r="A83" s="133" t="s">
        <v>206</v>
      </c>
      <c r="B83" s="134" t="s">
        <v>206</v>
      </c>
      <c r="C83" s="133" t="s">
        <v>381</v>
      </c>
      <c r="D83" s="220" t="s">
        <v>497</v>
      </c>
      <c r="E83" s="221" t="s">
        <v>383</v>
      </c>
      <c r="F83" s="134" t="s">
        <v>384</v>
      </c>
      <c r="G83" s="222" t="s">
        <v>497</v>
      </c>
      <c r="H83" s="133">
        <v>2100410</v>
      </c>
      <c r="I83" s="133" t="s">
        <v>261</v>
      </c>
      <c r="J83" s="133" t="s">
        <v>327</v>
      </c>
      <c r="K83" s="133" t="s">
        <v>283</v>
      </c>
      <c r="L83" s="133" t="s">
        <v>282</v>
      </c>
      <c r="M83" s="133" t="s">
        <v>283</v>
      </c>
      <c r="N83" s="216">
        <v>2020000</v>
      </c>
      <c r="O83" s="216"/>
      <c r="P83" s="216"/>
      <c r="Q83" s="216"/>
      <c r="R83" s="216"/>
      <c r="S83" s="216"/>
      <c r="T83" s="216"/>
      <c r="U83" s="216"/>
      <c r="V83" s="216"/>
      <c r="W83" s="216"/>
      <c r="X83" s="131" t="s">
        <v>38</v>
      </c>
      <c r="Y83" s="216"/>
      <c r="Z83" s="216">
        <v>2020000</v>
      </c>
    </row>
    <row r="84" ht="18.75" customHeight="1" spans="1:26">
      <c r="A84" s="133" t="s">
        <v>206</v>
      </c>
      <c r="B84" s="134" t="s">
        <v>206</v>
      </c>
      <c r="C84" s="133" t="s">
        <v>381</v>
      </c>
      <c r="D84" s="220" t="s">
        <v>498</v>
      </c>
      <c r="E84" s="221" t="s">
        <v>383</v>
      </c>
      <c r="F84" s="134" t="s">
        <v>384</v>
      </c>
      <c r="G84" s="222" t="s">
        <v>499</v>
      </c>
      <c r="H84" s="133">
        <v>2100799</v>
      </c>
      <c r="I84" s="133" t="s">
        <v>486</v>
      </c>
      <c r="J84" s="133">
        <v>30309</v>
      </c>
      <c r="K84" s="133" t="s">
        <v>487</v>
      </c>
      <c r="L84" s="133">
        <v>50901</v>
      </c>
      <c r="M84" s="133" t="s">
        <v>235</v>
      </c>
      <c r="N84" s="216">
        <v>61100</v>
      </c>
      <c r="O84" s="216"/>
      <c r="P84" s="216"/>
      <c r="Q84" s="216"/>
      <c r="R84" s="216"/>
      <c r="S84" s="216"/>
      <c r="T84" s="216"/>
      <c r="U84" s="216"/>
      <c r="V84" s="216"/>
      <c r="W84" s="216"/>
      <c r="X84" s="131" t="s">
        <v>38</v>
      </c>
      <c r="Y84" s="216"/>
      <c r="Z84" s="216">
        <v>61100</v>
      </c>
    </row>
    <row r="85" ht="18.75" customHeight="1" spans="1:26">
      <c r="A85" s="133" t="s">
        <v>206</v>
      </c>
      <c r="B85" s="134" t="s">
        <v>206</v>
      </c>
      <c r="C85" s="133" t="s">
        <v>381</v>
      </c>
      <c r="D85" s="220" t="s">
        <v>500</v>
      </c>
      <c r="E85" s="221" t="s">
        <v>383</v>
      </c>
      <c r="F85" s="134" t="s">
        <v>384</v>
      </c>
      <c r="G85" s="222" t="s">
        <v>500</v>
      </c>
      <c r="H85" s="133">
        <v>2100199</v>
      </c>
      <c r="I85" s="133" t="s">
        <v>391</v>
      </c>
      <c r="J85" s="133" t="s">
        <v>327</v>
      </c>
      <c r="K85" s="133" t="s">
        <v>283</v>
      </c>
      <c r="L85" s="133" t="s">
        <v>282</v>
      </c>
      <c r="M85" s="133" t="s">
        <v>283</v>
      </c>
      <c r="N85" s="216">
        <v>2000000</v>
      </c>
      <c r="O85" s="216"/>
      <c r="P85" s="216"/>
      <c r="Q85" s="216"/>
      <c r="R85" s="216"/>
      <c r="S85" s="216"/>
      <c r="T85" s="216"/>
      <c r="U85" s="216"/>
      <c r="V85" s="216"/>
      <c r="W85" s="216"/>
      <c r="X85" s="131" t="s">
        <v>38</v>
      </c>
      <c r="Y85" s="216"/>
      <c r="Z85" s="216">
        <v>2000000</v>
      </c>
    </row>
    <row r="86" ht="18.75" customHeight="1" spans="1:26">
      <c r="A86" s="133" t="s">
        <v>206</v>
      </c>
      <c r="B86" s="134" t="s">
        <v>206</v>
      </c>
      <c r="C86" s="133" t="s">
        <v>381</v>
      </c>
      <c r="D86" s="220" t="s">
        <v>501</v>
      </c>
      <c r="E86" s="221" t="s">
        <v>383</v>
      </c>
      <c r="F86" s="134" t="s">
        <v>384</v>
      </c>
      <c r="G86" s="222" t="s">
        <v>502</v>
      </c>
      <c r="H86" s="133">
        <v>2100408</v>
      </c>
      <c r="I86" s="133" t="s">
        <v>447</v>
      </c>
      <c r="J86" s="133" t="s">
        <v>327</v>
      </c>
      <c r="K86" s="133" t="s">
        <v>283</v>
      </c>
      <c r="L86" s="133" t="s">
        <v>282</v>
      </c>
      <c r="M86" s="133" t="s">
        <v>283</v>
      </c>
      <c r="N86" s="216">
        <v>4200</v>
      </c>
      <c r="O86" s="216"/>
      <c r="P86" s="216"/>
      <c r="Q86" s="216"/>
      <c r="R86" s="216"/>
      <c r="S86" s="216"/>
      <c r="T86" s="216"/>
      <c r="U86" s="216"/>
      <c r="V86" s="216"/>
      <c r="W86" s="216"/>
      <c r="X86" s="131" t="s">
        <v>38</v>
      </c>
      <c r="Y86" s="216"/>
      <c r="Z86" s="216">
        <v>4200</v>
      </c>
    </row>
    <row r="87" ht="18.75" customHeight="1" spans="1:26">
      <c r="A87" s="133" t="s">
        <v>206</v>
      </c>
      <c r="B87" s="134" t="s">
        <v>206</v>
      </c>
      <c r="C87" s="133" t="s">
        <v>381</v>
      </c>
      <c r="D87" s="220" t="s">
        <v>503</v>
      </c>
      <c r="E87" s="221" t="s">
        <v>383</v>
      </c>
      <c r="F87" s="134" t="s">
        <v>384</v>
      </c>
      <c r="G87" s="222" t="s">
        <v>504</v>
      </c>
      <c r="H87" s="133">
        <v>2100399</v>
      </c>
      <c r="I87" s="133" t="s">
        <v>244</v>
      </c>
      <c r="J87" s="133" t="s">
        <v>233</v>
      </c>
      <c r="K87" s="133" t="s">
        <v>231</v>
      </c>
      <c r="L87" s="133" t="s">
        <v>234</v>
      </c>
      <c r="M87" s="133" t="s">
        <v>235</v>
      </c>
      <c r="N87" s="216">
        <v>1200</v>
      </c>
      <c r="O87" s="216"/>
      <c r="P87" s="216"/>
      <c r="Q87" s="216"/>
      <c r="R87" s="216"/>
      <c r="S87" s="216"/>
      <c r="T87" s="216"/>
      <c r="U87" s="216"/>
      <c r="V87" s="216"/>
      <c r="W87" s="216"/>
      <c r="X87" s="131" t="s">
        <v>38</v>
      </c>
      <c r="Y87" s="216"/>
      <c r="Z87" s="216">
        <v>1200</v>
      </c>
    </row>
    <row r="88" ht="18.75" customHeight="1" spans="1:26">
      <c r="A88" s="133" t="s">
        <v>206</v>
      </c>
      <c r="B88" s="134" t="s">
        <v>206</v>
      </c>
      <c r="C88" s="133" t="s">
        <v>381</v>
      </c>
      <c r="D88" s="220" t="s">
        <v>505</v>
      </c>
      <c r="E88" s="223" t="s">
        <v>383</v>
      </c>
      <c r="F88" s="224" t="s">
        <v>384</v>
      </c>
      <c r="G88" s="222" t="s">
        <v>506</v>
      </c>
      <c r="H88" s="133">
        <v>2100799</v>
      </c>
      <c r="I88" s="133" t="s">
        <v>486</v>
      </c>
      <c r="J88" s="133">
        <v>30309</v>
      </c>
      <c r="K88" s="133" t="s">
        <v>487</v>
      </c>
      <c r="L88" s="133">
        <v>50901</v>
      </c>
      <c r="M88" s="133" t="s">
        <v>235</v>
      </c>
      <c r="N88" s="216">
        <v>304147.2</v>
      </c>
      <c r="O88" s="216"/>
      <c r="P88" s="216"/>
      <c r="Q88" s="216"/>
      <c r="R88" s="216"/>
      <c r="S88" s="216"/>
      <c r="T88" s="216"/>
      <c r="U88" s="216"/>
      <c r="V88" s="216"/>
      <c r="W88" s="216"/>
      <c r="X88" s="131" t="s">
        <v>38</v>
      </c>
      <c r="Y88" s="216"/>
      <c r="Z88" s="216">
        <v>304147.2</v>
      </c>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本级项目支出绩效目标表-1</vt:lpstr>
      <vt:lpstr>本级项目支出绩效目标表-2</vt:lpstr>
      <vt:lpstr>市对下转移支付预算表</vt:lpstr>
      <vt:lpstr>市对下转移支付绩效目标表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2021-02-18T03:01:00Z</dcterms:created>
  <dcterms:modified xsi:type="dcterms:W3CDTF">2021-02-18T06:12:02Z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