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30" windowWidth="24240" windowHeight="13020" tabRatio="803" firstSheet="13" activeTab="17"/>
  </bookViews>
  <sheets>
    <sheet name="附表1收入支出决算总表" sheetId="1" r:id="rId1"/>
    <sheet name="附表2收入决算表" sheetId="2" r:id="rId2"/>
    <sheet name="附表3支出决算表" sheetId="3" r:id="rId3"/>
    <sheet name="附表4财政拨款收入支出决算总表" sheetId="4" r:id="rId4"/>
    <sheet name="附表5一般公共预算财政拨款收入支出决算表" sheetId="5" r:id="rId5"/>
    <sheet name="附表6一般公共预算财政拨款基本支出决算表" sheetId="6" r:id="rId6"/>
    <sheet name="附表7政府性基金预算财政拨款收入支出决算表" sheetId="7" r:id="rId7"/>
    <sheet name="附表8财政专户管理资金收入支出决算表" sheetId="8" r:id="rId8"/>
    <sheet name="附表9“三公”经费、行政参公单位机关运行经费情况表" sheetId="9" r:id="rId9"/>
    <sheet name="附表10项目支出概况-1（100万以下的项目）" sheetId="10" r:id="rId10"/>
    <sheet name="附表10项目支出概况-2" sheetId="33" r:id="rId11"/>
    <sheet name="附表10项目支出概况-3" sheetId="34" r:id="rId12"/>
    <sheet name="附表11项目支出绩效自评-1（100万以下的项目）" sheetId="11" r:id="rId13"/>
    <sheet name="附表11项目支出绩效自评-2" sheetId="35" r:id="rId14"/>
    <sheet name="附表11项目支出绩效自评-3" sheetId="36" r:id="rId15"/>
    <sheet name="附表12项目绩效目标管理" sheetId="12" r:id="rId16"/>
    <sheet name="附表13部门整体支出绩效自评报告" sheetId="13" r:id="rId17"/>
    <sheet name="附表14部门整体支出绩效自评表" sheetId="14" r:id="rId18"/>
  </sheets>
  <definedNames>
    <definedName name="地区名称">#REF!</definedName>
  </definedNames>
  <calcPr calcId="144525"/>
</workbook>
</file>

<file path=xl/calcChain.xml><?xml version="1.0" encoding="utf-8"?>
<calcChain xmlns="http://schemas.openxmlformats.org/spreadsheetml/2006/main">
  <c r="C7" i="9" l="1"/>
  <c r="D9" i="9"/>
  <c r="D7" i="9"/>
  <c r="K11" i="7"/>
  <c r="K10" i="7"/>
  <c r="K9" i="7"/>
  <c r="K8" i="7"/>
  <c r="I54" i="6"/>
  <c r="C54" i="6"/>
  <c r="C21" i="6"/>
  <c r="I20" i="6"/>
  <c r="C7" i="6"/>
  <c r="K29" i="5"/>
  <c r="K28" i="5"/>
  <c r="K27" i="5"/>
  <c r="K26" i="5"/>
  <c r="K25" i="5"/>
  <c r="K24" i="5"/>
  <c r="K23" i="5"/>
  <c r="K22" i="5"/>
  <c r="K21" i="5"/>
  <c r="K20" i="5"/>
  <c r="K19" i="5"/>
  <c r="K18" i="5"/>
  <c r="K17" i="5"/>
  <c r="K16" i="5"/>
  <c r="K15" i="5"/>
  <c r="K14" i="5"/>
  <c r="K13" i="5"/>
  <c r="K12" i="5"/>
  <c r="K11" i="5"/>
  <c r="K10" i="5"/>
  <c r="K9" i="5"/>
  <c r="K8" i="5"/>
  <c r="H34" i="4"/>
  <c r="G34" i="4"/>
  <c r="F34" i="4"/>
  <c r="C34" i="4"/>
  <c r="H30" i="4"/>
  <c r="G30" i="4"/>
  <c r="C30" i="4"/>
  <c r="E7" i="2"/>
  <c r="F40" i="1"/>
  <c r="C40" i="1"/>
  <c r="F30" i="1"/>
  <c r="C30" i="1"/>
</calcChain>
</file>

<file path=xl/sharedStrings.xml><?xml version="1.0" encoding="utf-8"?>
<sst xmlns="http://schemas.openxmlformats.org/spreadsheetml/2006/main" count="1432" uniqueCount="662">
  <si>
    <t>收入支出决算总表</t>
  </si>
  <si>
    <t>公开01表</t>
  </si>
  <si>
    <t>编制单位：昆明市呈贡区司法局</t>
  </si>
  <si>
    <t>单位：元</t>
  </si>
  <si>
    <t>收     入</t>
  </si>
  <si>
    <t>支     出</t>
  </si>
  <si>
    <t>项    目</t>
  </si>
  <si>
    <t>行次</t>
  </si>
  <si>
    <t>金额</t>
  </si>
  <si>
    <t>栏    次</t>
  </si>
  <si>
    <t>1</t>
  </si>
  <si>
    <t>2</t>
  </si>
  <si>
    <t>一、财政拨款收入</t>
  </si>
  <si>
    <t>一、一般公共服务支出</t>
  </si>
  <si>
    <t>35</t>
  </si>
  <si>
    <t xml:space="preserve">  其中：政府性基金预算财政拨款</t>
  </si>
  <si>
    <t>二、外交支出</t>
  </si>
  <si>
    <t>36</t>
  </si>
  <si>
    <t>二、上级补助收入</t>
  </si>
  <si>
    <t>3</t>
  </si>
  <si>
    <t>三、国防支出</t>
  </si>
  <si>
    <t>37</t>
  </si>
  <si>
    <t>三、事业收入</t>
  </si>
  <si>
    <t>4</t>
  </si>
  <si>
    <t>四、公共安全支出</t>
  </si>
  <si>
    <t>38</t>
  </si>
  <si>
    <t>四、经营收入</t>
  </si>
  <si>
    <t>5</t>
  </si>
  <si>
    <t>五、教育支出</t>
  </si>
  <si>
    <t>39</t>
  </si>
  <si>
    <t>五、附属单位上缴收入</t>
  </si>
  <si>
    <t>6</t>
  </si>
  <si>
    <t>六、科学技术支出</t>
  </si>
  <si>
    <t>40</t>
  </si>
  <si>
    <t>六、其他收入</t>
  </si>
  <si>
    <t>7</t>
  </si>
  <si>
    <t>七、文化体育与传媒支出</t>
  </si>
  <si>
    <t>41</t>
  </si>
  <si>
    <t>8</t>
  </si>
  <si>
    <t>八、社会保障和就业支出</t>
  </si>
  <si>
    <t>42</t>
  </si>
  <si>
    <t>9</t>
  </si>
  <si>
    <t>九、医疗卫生与计划生育支出</t>
  </si>
  <si>
    <t>43</t>
  </si>
  <si>
    <t>10</t>
  </si>
  <si>
    <t>十、节能环保支出</t>
  </si>
  <si>
    <t>44</t>
  </si>
  <si>
    <t>11</t>
  </si>
  <si>
    <t>十一、城乡社区支出</t>
  </si>
  <si>
    <t>45</t>
  </si>
  <si>
    <t>12</t>
  </si>
  <si>
    <t>十二、农林水支出</t>
  </si>
  <si>
    <t>46</t>
  </si>
  <si>
    <t>13</t>
  </si>
  <si>
    <t>十三、交通运输支出</t>
  </si>
  <si>
    <t>47</t>
  </si>
  <si>
    <t>14</t>
  </si>
  <si>
    <t>十四、资源勘探信息等支出</t>
  </si>
  <si>
    <t>48</t>
  </si>
  <si>
    <t>15</t>
  </si>
  <si>
    <t>十五、商业服务业等支出</t>
  </si>
  <si>
    <t>49</t>
  </si>
  <si>
    <t>16</t>
  </si>
  <si>
    <t>十六、金融支出</t>
  </si>
  <si>
    <t>50</t>
  </si>
  <si>
    <t>17</t>
  </si>
  <si>
    <t>十七、援助其他地区支出</t>
  </si>
  <si>
    <t>51</t>
  </si>
  <si>
    <t>18</t>
  </si>
  <si>
    <t>十八、国土海洋气象等支出</t>
  </si>
  <si>
    <t>52</t>
  </si>
  <si>
    <t>19</t>
  </si>
  <si>
    <t>十九、住房保障支出</t>
  </si>
  <si>
    <t>53</t>
  </si>
  <si>
    <t>20</t>
  </si>
  <si>
    <t>二十、粮油物资储备支出</t>
  </si>
  <si>
    <t>54</t>
  </si>
  <si>
    <t>21</t>
  </si>
  <si>
    <t>二十一、其他支出</t>
  </si>
  <si>
    <t>55</t>
  </si>
  <si>
    <t>22</t>
  </si>
  <si>
    <t>二十二、债务还本支出</t>
  </si>
  <si>
    <t>56</t>
  </si>
  <si>
    <t>23</t>
  </si>
  <si>
    <t>二十三、债务付息支出</t>
  </si>
  <si>
    <t>57</t>
  </si>
  <si>
    <t>本年收入合计</t>
  </si>
  <si>
    <t>24</t>
  </si>
  <si>
    <t>本年支出合计</t>
  </si>
  <si>
    <t>58</t>
  </si>
  <si>
    <t>用事业基金弥补收支差额</t>
  </si>
  <si>
    <t>25</t>
  </si>
  <si>
    <t>结余分配</t>
  </si>
  <si>
    <t>59</t>
  </si>
  <si>
    <t>年初结转和结余</t>
  </si>
  <si>
    <t>26</t>
  </si>
  <si>
    <t xml:space="preserve">    交纳所得税</t>
  </si>
  <si>
    <t>60</t>
  </si>
  <si>
    <t xml:space="preserve">    基本支出结转</t>
  </si>
  <si>
    <t>27</t>
  </si>
  <si>
    <t xml:space="preserve">    提取职工福利基金</t>
  </si>
  <si>
    <t>61</t>
  </si>
  <si>
    <t xml:space="preserve">    项目支出结转和结余</t>
  </si>
  <si>
    <t>28</t>
  </si>
  <si>
    <t xml:space="preserve">    转入事业基金</t>
  </si>
  <si>
    <t>62</t>
  </si>
  <si>
    <t xml:space="preserve">    经营结余</t>
  </si>
  <si>
    <t>29</t>
  </si>
  <si>
    <t xml:space="preserve">    其他</t>
  </si>
  <si>
    <t>63</t>
  </si>
  <si>
    <t>30</t>
  </si>
  <si>
    <t>年末结转和结余</t>
  </si>
  <si>
    <t>64</t>
  </si>
  <si>
    <t>31</t>
  </si>
  <si>
    <t>65</t>
  </si>
  <si>
    <t>32</t>
  </si>
  <si>
    <t>66</t>
  </si>
  <si>
    <t>33</t>
  </si>
  <si>
    <t>67</t>
  </si>
  <si>
    <t>总计</t>
  </si>
  <si>
    <t>34</t>
  </si>
  <si>
    <t>68</t>
  </si>
  <si>
    <t>注：本表反映部门本年度的总收支和年初、年末结转结余情况。</t>
  </si>
  <si>
    <t>收入决算表</t>
  </si>
  <si>
    <t>公开02表</t>
  </si>
  <si>
    <t>项目</t>
  </si>
  <si>
    <t>财政拨款收入</t>
  </si>
  <si>
    <t>上级补助收入</t>
  </si>
  <si>
    <t>事业收入</t>
  </si>
  <si>
    <t>经营收入</t>
  </si>
  <si>
    <t>附属单位上缴收入</t>
  </si>
  <si>
    <t>其他收入</t>
  </si>
  <si>
    <t>支出功能分类科目编码</t>
  </si>
  <si>
    <t>科目名称</t>
  </si>
  <si>
    <t>类</t>
  </si>
  <si>
    <t>款</t>
  </si>
  <si>
    <t>项</t>
  </si>
  <si>
    <t>栏次</t>
  </si>
  <si>
    <t>合计</t>
  </si>
  <si>
    <t>204</t>
  </si>
  <si>
    <t>公共安全支出</t>
  </si>
  <si>
    <t>20406</t>
  </si>
  <si>
    <t>司法</t>
  </si>
  <si>
    <t>2040601</t>
  </si>
  <si>
    <t xml:space="preserve">  行政运行</t>
  </si>
  <si>
    <t>2040604</t>
  </si>
  <si>
    <t xml:space="preserve">  基层司法业务</t>
  </si>
  <si>
    <t>2040605</t>
  </si>
  <si>
    <t xml:space="preserve">  普法宣传</t>
  </si>
  <si>
    <t>2040606</t>
  </si>
  <si>
    <t xml:space="preserve">  律师公证管理</t>
  </si>
  <si>
    <t>2040607</t>
  </si>
  <si>
    <t xml:space="preserve">  法律援助</t>
  </si>
  <si>
    <t>2040650</t>
  </si>
  <si>
    <t xml:space="preserve">  事业运行</t>
  </si>
  <si>
    <t>2040699</t>
  </si>
  <si>
    <t xml:space="preserve">  其他司法支出</t>
  </si>
  <si>
    <t>208</t>
  </si>
  <si>
    <t>社会保障和就业支出</t>
  </si>
  <si>
    <t>20805</t>
  </si>
  <si>
    <t>行政事业单位离退休</t>
  </si>
  <si>
    <t>2080501</t>
  </si>
  <si>
    <t xml:space="preserve">  归口管理的行政单位离退休</t>
  </si>
  <si>
    <t>2080505</t>
  </si>
  <si>
    <t xml:space="preserve">  机关事业单位基本养老保险缴费支出</t>
  </si>
  <si>
    <t>2080506</t>
  </si>
  <si>
    <t xml:space="preserve">  机关事业单位职业年金缴费支出</t>
  </si>
  <si>
    <t>212</t>
  </si>
  <si>
    <t>城乡社区支出</t>
  </si>
  <si>
    <t>21213</t>
  </si>
  <si>
    <t>城市基础设施配套费及对应专项债务收入安排的支出</t>
  </si>
  <si>
    <t>2121399</t>
  </si>
  <si>
    <t xml:space="preserve">  其他城市基础设施配套费安排的支出</t>
  </si>
  <si>
    <t>216</t>
  </si>
  <si>
    <t>商业服务业等支出</t>
  </si>
  <si>
    <t>21699</t>
  </si>
  <si>
    <t>其他商业服务业等支出</t>
  </si>
  <si>
    <t>2169999</t>
  </si>
  <si>
    <t xml:space="preserve">  其他商业服务业等支出</t>
  </si>
  <si>
    <t>221</t>
  </si>
  <si>
    <t>住房保障支出</t>
  </si>
  <si>
    <t>22102</t>
  </si>
  <si>
    <t>住房改革支出</t>
  </si>
  <si>
    <t>2210201</t>
  </si>
  <si>
    <t xml:space="preserve">  住房公积金</t>
  </si>
  <si>
    <t>2210203</t>
  </si>
  <si>
    <t xml:space="preserve">  购房补贴</t>
  </si>
  <si>
    <t>注：本表反映部门本年度取得的各项收入情况。</t>
  </si>
  <si>
    <t>支出决算表</t>
  </si>
  <si>
    <t>公开03表</t>
  </si>
  <si>
    <t>基本支出</t>
  </si>
  <si>
    <t>项目支出</t>
  </si>
  <si>
    <t>上缴上级支出</t>
  </si>
  <si>
    <t>经营支出</t>
  </si>
  <si>
    <t>对附属单位补助支出</t>
  </si>
  <si>
    <t/>
  </si>
  <si>
    <t>注：本表反映部门本年度各项支出情况。</t>
  </si>
  <si>
    <t>财政拨款收入支出决算总表</t>
  </si>
  <si>
    <t>公开04表</t>
  </si>
  <si>
    <t>决算数</t>
  </si>
  <si>
    <t>项目（按功能分类）</t>
  </si>
  <si>
    <t>一般公共预算财政拨款</t>
  </si>
  <si>
    <t>政府性基金预算财政拨款</t>
  </si>
  <si>
    <t>一、一般公共预算财政拨款</t>
  </si>
  <si>
    <t>二、政府性基金预算财政拨款</t>
  </si>
  <si>
    <t>年初财政拨款结转和结余</t>
  </si>
  <si>
    <t>年末财政拨款结转和结余</t>
  </si>
  <si>
    <t xml:space="preserve">    一般公共预算财政拨款</t>
  </si>
  <si>
    <t xml:space="preserve">    政府性基金预算财政拨款</t>
  </si>
  <si>
    <t>注：本表反映部门本年度一般公共预算财政拨款和政府性基金预算财政拨款的总收支和年初、年末结转结余情况。</t>
  </si>
  <si>
    <t>一般公共预算财政拨款收入支出决算表</t>
  </si>
  <si>
    <t>公开05表</t>
  </si>
  <si>
    <t>编制单位：</t>
  </si>
  <si>
    <t>昆明市呈贡区司法局</t>
  </si>
  <si>
    <t>本年收入</t>
  </si>
  <si>
    <t>本年支出</t>
  </si>
  <si>
    <t>基本支出结转</t>
  </si>
  <si>
    <t>项目支出结转和结余</t>
  </si>
  <si>
    <t>项目支出结转</t>
  </si>
  <si>
    <t>项目支出结余</t>
  </si>
  <si>
    <t>注：本表反映部门本年度一般公共预算财政拨款的收支和年初、年末结转结余情况。</t>
  </si>
  <si>
    <t>一般公共预算财政拨款基本支出决算表</t>
  </si>
  <si>
    <t>公开06表</t>
  </si>
  <si>
    <t>人员经费</t>
  </si>
  <si>
    <t>公用经费</t>
  </si>
  <si>
    <t>科目
编码</t>
  </si>
  <si>
    <t>301</t>
  </si>
  <si>
    <t>工资福利支出</t>
  </si>
  <si>
    <t>302</t>
  </si>
  <si>
    <t>商品和服务支出</t>
  </si>
  <si>
    <t>资本性支出（基本建设）</t>
  </si>
  <si>
    <t>30101</t>
  </si>
  <si>
    <t xml:space="preserve">  基本工资</t>
  </si>
  <si>
    <t>30201</t>
  </si>
  <si>
    <t xml:space="preserve">  办公费</t>
  </si>
  <si>
    <t xml:space="preserve">  房屋建筑物购建</t>
  </si>
  <si>
    <t>30102</t>
  </si>
  <si>
    <t xml:space="preserve">  津贴补贴</t>
  </si>
  <si>
    <t>30202</t>
  </si>
  <si>
    <t xml:space="preserve">  印刷费</t>
  </si>
  <si>
    <t xml:space="preserve">  办公设备购置</t>
  </si>
  <si>
    <t>30103</t>
  </si>
  <si>
    <t xml:space="preserve">  奖金</t>
  </si>
  <si>
    <t>30203</t>
  </si>
  <si>
    <t xml:space="preserve">  咨询费</t>
  </si>
  <si>
    <t xml:space="preserve">  专用设备购置</t>
  </si>
  <si>
    <t>30106</t>
  </si>
  <si>
    <t xml:space="preserve">  伙食补助费</t>
  </si>
  <si>
    <t>30204</t>
  </si>
  <si>
    <t xml:space="preserve">  手续费</t>
  </si>
  <si>
    <t xml:space="preserve">  基础设施建设</t>
  </si>
  <si>
    <t>30107</t>
  </si>
  <si>
    <t xml:space="preserve">  绩效工资</t>
  </si>
  <si>
    <t>30205</t>
  </si>
  <si>
    <t xml:space="preserve">  水费</t>
  </si>
  <si>
    <t xml:space="preserve">  大型修缮</t>
  </si>
  <si>
    <t>30108</t>
  </si>
  <si>
    <t xml:space="preserve">  机关事业单位基本养老保险缴费</t>
  </si>
  <si>
    <t>30206</t>
  </si>
  <si>
    <t xml:space="preserve">  电费</t>
  </si>
  <si>
    <t xml:space="preserve">  信息网络及软件购置更新</t>
  </si>
  <si>
    <t>30109</t>
  </si>
  <si>
    <t xml:space="preserve">  职业年金缴费</t>
  </si>
  <si>
    <t>30207</t>
  </si>
  <si>
    <t xml:space="preserve">  邮电费</t>
  </si>
  <si>
    <t xml:space="preserve">  物资储备</t>
  </si>
  <si>
    <t>30110</t>
  </si>
  <si>
    <t xml:space="preserve">  职工基本医疗保险缴费</t>
  </si>
  <si>
    <t>30208</t>
  </si>
  <si>
    <t xml:space="preserve">  取暖费</t>
  </si>
  <si>
    <t xml:space="preserve">  公务用车购置</t>
  </si>
  <si>
    <t>30111</t>
  </si>
  <si>
    <t xml:space="preserve">  公务员医疗补助缴费</t>
  </si>
  <si>
    <t>30209</t>
  </si>
  <si>
    <t xml:space="preserve">  物业管理费</t>
  </si>
  <si>
    <t xml:space="preserve">  其他交通工具购置</t>
  </si>
  <si>
    <t>30112</t>
  </si>
  <si>
    <t xml:space="preserve">  其他社会保障缴费</t>
  </si>
  <si>
    <t>30211</t>
  </si>
  <si>
    <t xml:space="preserve">  差旅费</t>
  </si>
  <si>
    <t xml:space="preserve">  文物和陈列品购置</t>
  </si>
  <si>
    <t>30113</t>
  </si>
  <si>
    <t>30212</t>
  </si>
  <si>
    <t xml:space="preserve">  因公出国（境）费用</t>
  </si>
  <si>
    <r>
      <rPr>
        <sz val="9"/>
        <color rgb="FF000000"/>
        <rFont val="Arial"/>
      </rPr>
      <t xml:space="preserve">   </t>
    </r>
    <r>
      <rPr>
        <sz val="9"/>
        <color indexed="8"/>
        <rFont val="宋体"/>
        <charset val="134"/>
      </rPr>
      <t>无形资产购置</t>
    </r>
  </si>
  <si>
    <t>30114</t>
  </si>
  <si>
    <t xml:space="preserve">  医疗费</t>
  </si>
  <si>
    <t>30213</t>
  </si>
  <si>
    <t xml:space="preserve">  维修(护)费</t>
  </si>
  <si>
    <t xml:space="preserve">  其他资本性支出</t>
  </si>
  <si>
    <t>30199</t>
  </si>
  <si>
    <t xml:space="preserve">  其他工资福利支出</t>
  </si>
  <si>
    <t>30214</t>
  </si>
  <si>
    <t xml:space="preserve">  租赁费</t>
  </si>
  <si>
    <t>310</t>
  </si>
  <si>
    <t>资本性支出</t>
  </si>
  <si>
    <t>303</t>
  </si>
  <si>
    <t>对个人和家庭的补助</t>
  </si>
  <si>
    <t>30215</t>
  </si>
  <si>
    <t xml:space="preserve">  会议费</t>
  </si>
  <si>
    <t>31001</t>
  </si>
  <si>
    <t>30301</t>
  </si>
  <si>
    <t xml:space="preserve">  离休费</t>
  </si>
  <si>
    <t>30216</t>
  </si>
  <si>
    <t xml:space="preserve">  培训费</t>
  </si>
  <si>
    <t>31002</t>
  </si>
  <si>
    <t>30302</t>
  </si>
  <si>
    <t xml:space="preserve">  退休费</t>
  </si>
  <si>
    <t>30217</t>
  </si>
  <si>
    <t xml:space="preserve">  公务接待费</t>
  </si>
  <si>
    <t>31003</t>
  </si>
  <si>
    <t>30303</t>
  </si>
  <si>
    <t xml:space="preserve">  退职（役）费</t>
  </si>
  <si>
    <t>30218</t>
  </si>
  <si>
    <t xml:space="preserve">  专用材料费</t>
  </si>
  <si>
    <t>31005</t>
  </si>
  <si>
    <t>30304</t>
  </si>
  <si>
    <t xml:space="preserve">  抚恤金</t>
  </si>
  <si>
    <t>30224</t>
  </si>
  <si>
    <t xml:space="preserve">  被装购置费</t>
  </si>
  <si>
    <t>31006</t>
  </si>
  <si>
    <t>30305</t>
  </si>
  <si>
    <t xml:space="preserve">  生活补助</t>
  </si>
  <si>
    <t>30225</t>
  </si>
  <si>
    <t xml:space="preserve">  专用燃料费</t>
  </si>
  <si>
    <t>31007</t>
  </si>
  <si>
    <t>30306</t>
  </si>
  <si>
    <t xml:space="preserve">  救济费</t>
  </si>
  <si>
    <t>30226</t>
  </si>
  <si>
    <t xml:space="preserve">  劳务费</t>
  </si>
  <si>
    <t>31008</t>
  </si>
  <si>
    <t>30307</t>
  </si>
  <si>
    <t xml:space="preserve">  医疗费补助</t>
  </si>
  <si>
    <t>30227</t>
  </si>
  <si>
    <t xml:space="preserve">  委托业务费</t>
  </si>
  <si>
    <t>31009</t>
  </si>
  <si>
    <t xml:space="preserve">  土地补偿</t>
  </si>
  <si>
    <t>30308</t>
  </si>
  <si>
    <t xml:space="preserve">  助学金</t>
  </si>
  <si>
    <t>30228</t>
  </si>
  <si>
    <t xml:space="preserve">  工会经费</t>
  </si>
  <si>
    <t>31010</t>
  </si>
  <si>
    <t xml:space="preserve">  安置补助</t>
  </si>
  <si>
    <t>30309</t>
  </si>
  <si>
    <t xml:space="preserve">  奖励金</t>
  </si>
  <si>
    <t>30229</t>
  </si>
  <si>
    <t xml:space="preserve">  福利费</t>
  </si>
  <si>
    <t>31011</t>
  </si>
  <si>
    <t xml:space="preserve">  地上附着物和青苗补偿</t>
  </si>
  <si>
    <t>30310</t>
  </si>
  <si>
    <t xml:space="preserve"> 个人农业生产补贴</t>
  </si>
  <si>
    <t>30231</t>
  </si>
  <si>
    <t xml:space="preserve">  公务用车运行维护费</t>
  </si>
  <si>
    <t>31012</t>
  </si>
  <si>
    <t xml:space="preserve">  拆迁补偿</t>
  </si>
  <si>
    <t>30399</t>
  </si>
  <si>
    <t xml:space="preserve">  其他对个人和家庭的补助支出</t>
  </si>
  <si>
    <t>30239</t>
  </si>
  <si>
    <t xml:space="preserve">  其他交通费用</t>
  </si>
  <si>
    <t>31013</t>
  </si>
  <si>
    <t>30240</t>
  </si>
  <si>
    <t xml:space="preserve">  税金及附加费用</t>
  </si>
  <si>
    <t>31019</t>
  </si>
  <si>
    <t>30299</t>
  </si>
  <si>
    <t xml:space="preserve">  其他商品和服务支出</t>
  </si>
  <si>
    <t>债务利息及费用支出</t>
  </si>
  <si>
    <t xml:space="preserve">   无形资产购置</t>
  </si>
  <si>
    <t xml:space="preserve">  国内债务利息</t>
  </si>
  <si>
    <t xml:space="preserve">  国外债务利息</t>
  </si>
  <si>
    <t>对企业补助（基本建设）</t>
  </si>
  <si>
    <t xml:space="preserve">  国内债务发行费用</t>
  </si>
  <si>
    <t xml:space="preserve">  资本金注入</t>
  </si>
  <si>
    <t xml:space="preserve">  国外债务发行费用</t>
  </si>
  <si>
    <t xml:space="preserve">  其他对企业补助</t>
  </si>
  <si>
    <t>对企业补助</t>
  </si>
  <si>
    <t xml:space="preserve">  政府投资基金股权投资</t>
  </si>
  <si>
    <t xml:space="preserve">  费用补贴</t>
  </si>
  <si>
    <t xml:space="preserve">  利息补贴</t>
  </si>
  <si>
    <t>对社会保障基金补助</t>
  </si>
  <si>
    <t xml:space="preserve">  对社会保险基金补助</t>
  </si>
  <si>
    <t xml:space="preserve">  补充全国社会保障基金</t>
  </si>
  <si>
    <t>399</t>
  </si>
  <si>
    <t>其他支出</t>
  </si>
  <si>
    <t>39906</t>
  </si>
  <si>
    <t xml:space="preserve">  赠与</t>
  </si>
  <si>
    <t>39907</t>
  </si>
  <si>
    <t xml:space="preserve">  国家赔偿费用支出</t>
  </si>
  <si>
    <t>39908</t>
  </si>
  <si>
    <r>
      <rPr>
        <sz val="8"/>
        <color indexed="8"/>
        <rFont val="宋体"/>
        <charset val="134"/>
      </rPr>
      <t xml:space="preserve">   </t>
    </r>
    <r>
      <rPr>
        <sz val="9"/>
        <color indexed="8"/>
        <rFont val="宋体"/>
        <charset val="134"/>
      </rPr>
      <t>对民间非营利组织和群众性自治组织补贴</t>
    </r>
  </si>
  <si>
    <r>
      <rPr>
        <sz val="8"/>
        <color indexed="8"/>
        <rFont val="宋体"/>
        <charset val="134"/>
      </rPr>
      <t xml:space="preserve">   </t>
    </r>
    <r>
      <rPr>
        <sz val="9"/>
        <color indexed="8"/>
        <rFont val="宋体"/>
        <charset val="134"/>
      </rPr>
      <t>其他支出</t>
    </r>
  </si>
  <si>
    <t>人员经费合计</t>
  </si>
  <si>
    <t>公用经费合计</t>
  </si>
  <si>
    <t>注：1.本表反映部门本年度一般公共预算财政拨款基本支出经济分类支出情况。</t>
  </si>
  <si>
    <t>政府性基金预算财政拨款收入支出决算表</t>
  </si>
  <si>
    <t>公开07表</t>
  </si>
  <si>
    <t>注：本表反映部门本年度政府性基金预算财政拨款的收支和年初、年末结转结余情况。</t>
  </si>
  <si>
    <t>财政专户管理资金收入支出决算表</t>
  </si>
  <si>
    <t>公开08表</t>
  </si>
  <si>
    <t>无</t>
  </si>
  <si>
    <t>注：本表反映部门本年度财政专户管理资金的收支和年初、年末结转结余情况。</t>
  </si>
  <si>
    <t>“三公”经费、行政参公单位机关运行经费情况表</t>
  </si>
  <si>
    <t>公开09表</t>
  </si>
  <si>
    <t>项  目</t>
  </si>
  <si>
    <t>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</si>
  <si>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</si>
  <si>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</si>
  <si>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</si>
  <si>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</si>
  <si>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</si>
  <si>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</si>
  <si>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</si>
  <si>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</si>
  <si>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</si>
  <si>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</si>
  <si>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</si>
  <si>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</si>
  <si>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</si>
  <si>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</si>
  <si>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</si>
  <si>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</si>
  <si>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</si>
  <si>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</si>
  <si>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</si>
  <si>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</si>
  <si>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</si>
  <si>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</si>
  <si>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</si>
  <si>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</si>
  <si>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</si>
  <si>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</si>
  <si>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</si>
  <si>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r>
      <rPr>
        <sz val="10"/>
        <rFont val="宋体"/>
        <charset val="134"/>
      </rPr>
      <t>注：1．“三公”经费为单位使用一般公共预算财政拨款安排的支出，包括当年一般公共预算财政拨款和以前年度一般公共预算财政拨款结转结余资金安排的实际支出。</t>
    </r>
    <r>
      <rPr>
        <sz val="10"/>
        <rFont val="宋体"/>
        <charset val="134"/>
      </rPr>
      <t>“三公”经费相关统计数是指使用一般公共预算财政拨款负担费用的相关批次、人次及车辆情况。</t>
    </r>
  </si>
  <si>
    <t xml:space="preserve">    2．“机关运行经费”为行政单位和参照公务员法管理的事业单位使用一般公共预算财政拨款安排的基本支出中的日常公用经费支出。</t>
  </si>
  <si>
    <t>表10</t>
  </si>
  <si>
    <t>项目支出概况</t>
  </si>
  <si>
    <t>项目名称</t>
  </si>
  <si>
    <t>100万以下的项目（共19个）</t>
  </si>
  <si>
    <t>基础信息</t>
  </si>
  <si>
    <t>项目分管处室（单位）</t>
  </si>
  <si>
    <t>项目分管处室（单位）负责人</t>
  </si>
  <si>
    <t>（一）项目基本情况</t>
  </si>
  <si>
    <t>起始时间</t>
  </si>
  <si>
    <t>截止时间</t>
  </si>
  <si>
    <t>预算安排资金（万元）</t>
  </si>
  <si>
    <t>实际到位资金（万元）</t>
  </si>
  <si>
    <t>中央财政</t>
  </si>
  <si>
    <t>省级财政</t>
  </si>
  <si>
    <t>下级配套</t>
  </si>
  <si>
    <t>部门自筹及其他</t>
  </si>
  <si>
    <t>（二）项目支出明细</t>
  </si>
  <si>
    <t>支出内容</t>
  </si>
  <si>
    <t>预算支出数</t>
  </si>
  <si>
    <t>实际支出数</t>
  </si>
  <si>
    <t>社区矫正工作经费</t>
  </si>
  <si>
    <t>安置帮教远程视频会见室规范化建设经费</t>
  </si>
  <si>
    <t>安置帮教工作经费</t>
  </si>
  <si>
    <t>人民调解“以奖代补”配套经费</t>
  </si>
  <si>
    <t>办案（业务）经费（基层）</t>
  </si>
  <si>
    <t>下达2017年度人民调解“以奖代补”工作市级奖励资金</t>
  </si>
  <si>
    <t>社区矫正监管系统经费</t>
  </si>
  <si>
    <t>”中小学生法制宣传教育作业本”制作工作专项资金</t>
  </si>
  <si>
    <t>法治创建工作经费</t>
  </si>
  <si>
    <t>办案（业务）经费（普法）</t>
  </si>
  <si>
    <t>普法工作经费</t>
  </si>
  <si>
    <t>公证律师管理工作经费</t>
  </si>
  <si>
    <t>区级配套法律援助专项工作经费</t>
  </si>
  <si>
    <t>省下达2018中央补助法律援助办案经费</t>
  </si>
  <si>
    <t>2018年中央政法转移支付重点项目</t>
  </si>
  <si>
    <t>业务装备经费</t>
  </si>
  <si>
    <t>下达省下2018年省对下司法专项资金</t>
  </si>
  <si>
    <t>关于清算2018年政法部门服装经费</t>
  </si>
  <si>
    <t>执法办案业务补助</t>
  </si>
  <si>
    <t>（三）项目管理</t>
  </si>
  <si>
    <t>1.项目实施主体</t>
  </si>
  <si>
    <t>2.保障措施</t>
  </si>
  <si>
    <t>3.资金安排程序</t>
  </si>
  <si>
    <t>下达标准化公共法律服务示范点和大调解协调中心场所建设资金</t>
  </si>
  <si>
    <t>标准化公共法律服务示范点和大调解协调中心场所建设资金</t>
  </si>
  <si>
    <t>区级公共法律服务中心和大调解协调中心业务用房装修与信息化建设经费</t>
  </si>
  <si>
    <t>表11</t>
  </si>
  <si>
    <t>项目支出绩效自评</t>
  </si>
  <si>
    <t>一级指标</t>
  </si>
  <si>
    <t>二级指标</t>
  </si>
  <si>
    <t>三级级指标</t>
  </si>
  <si>
    <t>指标值（项目绩效目标预计完成情况）</t>
  </si>
  <si>
    <t>执行完毕绩效指标</t>
  </si>
  <si>
    <t>上年绩效指标完成情况</t>
  </si>
  <si>
    <t>绩效指标完成情况分析</t>
  </si>
  <si>
    <t>情况说明</t>
  </si>
  <si>
    <t>完成率</t>
  </si>
  <si>
    <t>完成质量</t>
  </si>
  <si>
    <t>产出指标</t>
  </si>
  <si>
    <t>数量指标</t>
  </si>
  <si>
    <t>做好全区在册社区矫正对象的监管等工作</t>
  </si>
  <si>
    <t>100%</t>
  </si>
  <si>
    <t>优秀</t>
  </si>
  <si>
    <t>做好安置帮教对象的日常管理，完善1个呈贡区社区矫正及刑释人员帮教示范基地，安排30批次490人次社区矫正服刑人员到基地参加集中劳动</t>
  </si>
  <si>
    <t>社区矫正管理系统监管平台的使用维护，维护专线网络7条</t>
  </si>
  <si>
    <t>对全区符合条件的各单位创建市级“法律六进示范点”至少一个，市局“法治文化示范点”创建至少一个，市级“民主法治社区”创建至少一个，区级“法治学校”创建一所，区级“诚信守法企业”创建一家；完善青少年法治教育基地、“法治主题公园观摩点”展板维护、更新320块</t>
  </si>
  <si>
    <t>开展普法专题日、专项普法等宣传工作200000人次；开展全区普法骨干业务培训200人次；开展“以案释法”及“菜单式”普法活动10场次；社区平安法治宣传阵地维护更新37个社区240块宣传栏</t>
  </si>
  <si>
    <t>发放全区中小学生普法教育作业本100000册</t>
  </si>
  <si>
    <t>组织全区10家律师事务所96名律师开展培训</t>
  </si>
  <si>
    <t>发放《公民选法用法读本》16000册</t>
  </si>
  <si>
    <t>16000册</t>
  </si>
  <si>
    <t>公证法援窗口接待群众法律咨询400人次，受理各类公证200余件</t>
  </si>
  <si>
    <t>400人次，200件</t>
  </si>
  <si>
    <t>组织全区调解组织排查出各类纠纷2000余件，调解2000件</t>
  </si>
  <si>
    <t>2000件</t>
  </si>
  <si>
    <t>开展法律援助案件援助</t>
  </si>
  <si>
    <t>200次</t>
  </si>
  <si>
    <t>法律援助满意率</t>
  </si>
  <si>
    <t>律师培训合格率</t>
  </si>
  <si>
    <t>普法骨干进行集中业务培训，提升普法队伍责任意识和业务素质</t>
  </si>
  <si>
    <t>时效指标</t>
  </si>
  <si>
    <t>303.02</t>
  </si>
  <si>
    <t>效益指标</t>
  </si>
  <si>
    <t>社会效益</t>
  </si>
  <si>
    <t>提高社区矫正和安置帮教工作水平，促进两内人员顺利回归社会，基地法制宣传教育从源头上预防和减少犯罪的发生</t>
  </si>
  <si>
    <t>司法行政工作满足履职需求，提高工作水平</t>
  </si>
  <si>
    <t>普法宣传使全区公民法律素质增强</t>
  </si>
  <si>
    <t>保证弱势群体应援尽援</t>
  </si>
  <si>
    <t>社区矫正对象无脱管、漏管现象</t>
  </si>
  <si>
    <t>通过普法教育作业本的发放，强化全区中小学生法律意识</t>
  </si>
  <si>
    <t>法治宣传教育覆盖率</t>
  </si>
  <si>
    <t>推进公证工作，加强律师队伍管理，提高公正律师工作水平，服务新区建设</t>
  </si>
  <si>
    <t>通过信息化监管，能够有效杜绝脱管失控，降低再犯罪率，保障社会和谐稳定</t>
  </si>
  <si>
    <t>人民调解参与信访问题化解工作使信访矛盾纠纷减少，促进社会和谐</t>
  </si>
  <si>
    <t>满意度指标</t>
  </si>
  <si>
    <t>服务对象满意度</t>
  </si>
  <si>
    <t>98%</t>
  </si>
  <si>
    <t>1.项目成本性分析</t>
  </si>
  <si>
    <t>项目是否有节支增效的改进措施</t>
  </si>
  <si>
    <t>是</t>
  </si>
  <si>
    <t>项目是否有规范的内控机制</t>
  </si>
  <si>
    <t>项目是否达到标准的质量管理管理水平</t>
  </si>
  <si>
    <t>2.项目效率性分析</t>
  </si>
  <si>
    <t>完成的及时性</t>
  </si>
  <si>
    <t>年底完成率100%，及时完成任务</t>
  </si>
  <si>
    <t>验收的有效性</t>
  </si>
  <si>
    <t>自评结论</t>
  </si>
  <si>
    <t>项目按区财政2018年部门预算批复的通知精神执行， 项目依据充分、目标明确、程序合理，与政策要求高度相关；项目的管理比较合理，项目资金到位及时，使用按计划进行，项目的组织管理基本有效；项目效果良好，项目的绩效基本实现。</t>
  </si>
  <si>
    <t>200㎡左右面积的一层临街商铺建设两个“中心”</t>
  </si>
  <si>
    <t>200㎡</t>
  </si>
  <si>
    <t>质量指标</t>
  </si>
  <si>
    <t>房屋场地为1楼临街商铺，满足标准化公共法律服务示范点和大调解中心场所建设需求：按照呈贡区公共法律服务中心的建设要求，需设立80㎡开放式的业务受理厅、20㎡“12348”电话处理区、20㎡接待咨询室1间、20㎡来访人员私密会谈室1间；按照呈贡区大调解协调中心的建设要求，需设立30㎡调解室1间、15㎡纠纷当事人劝导室1间和15㎡办公室1间等功能室。</t>
  </si>
  <si>
    <t>满足标准化公共法律服务示范点和大调解中心场所建设需求</t>
  </si>
  <si>
    <t>2018-12-31前建成投入使用</t>
  </si>
  <si>
    <t>建设公共法律服务实体平台是整合司法行政机关各类法律服务资源，有效满足群众基本法律服务需求的有力举措。对发挥司法行政法律服务优势，推进司法行政社会治理创新，夯实司法行政基层基础具有重要的意义。</t>
  </si>
  <si>
    <t>呈贡区公共法律服务中心和大调解协调中心信息系统</t>
  </si>
  <si>
    <t>1套</t>
  </si>
  <si>
    <t>呈贡区公共法律服务中心和大调解协调中心视频会议系统设备</t>
  </si>
  <si>
    <t>法律服务终端</t>
  </si>
  <si>
    <t>8台</t>
  </si>
  <si>
    <t>呈贡区公共法律服务中心和大调解协调中心装修工程</t>
  </si>
  <si>
    <t>房屋场地为1楼临街商铺，满足标准化公共法律服务示范点和大调解中心场所建设需求：按照呈贡区公共法律服务中心的建设要求，需设立80㎡开放式的业务受理厅、20㎡“12348”电话处理区、20㎡接待咨询室1间、20㎡来访人员私密会谈室1间；按照呈贡区大调解协调中心的建设要求，需设立30㎡调解室1间、15㎡纠纷当事人劝导室1间和15㎡办公室1间等功能室，确保呈贡区标准化公共法律服务示范点和大调解中心正常投入使用</t>
  </si>
  <si>
    <t>表12</t>
  </si>
  <si>
    <t>项目绩效目标管理</t>
  </si>
  <si>
    <t>（一）未完成的项目绩效目标及其原因分析</t>
  </si>
  <si>
    <t>（二）下一步改进工作的意见及建议</t>
  </si>
  <si>
    <t>1.管理经验</t>
  </si>
  <si>
    <t>2.项目绩效目标修正建议</t>
  </si>
  <si>
    <t>3.需改进的问题及措施</t>
  </si>
  <si>
    <t>4.其他需要说明的情况</t>
  </si>
  <si>
    <t>表13</t>
  </si>
  <si>
    <t>2018部门整体支出绩效自评报告</t>
  </si>
  <si>
    <t>一、部门基本情况</t>
  </si>
  <si>
    <t>（一）部门概况</t>
  </si>
  <si>
    <t>我单位为独立核算预算单位，下设政治处、办公室、法制宣传科、公证律师工作科、基层工作科、社区矫正工作管理科、法律援助工作管理科7个内设机构及6个司法所，均无独立核算资格，收支均并入局机关进行核算。2018年年末我单位实有在职人员29人。其中：行政编制26人，事业编制3人；离退休人员8人，其中：离休0人，退休8人；实有车辆编制5辆，在编实有车辆4辆。</t>
  </si>
  <si>
    <t>（二）部门绩效目标的设立情况</t>
  </si>
  <si>
    <t>主要包括区委、区政府或上级主管部门绩效考核的个性指标、预决算公开、存量资金管理、资产管理、三公经费控制、内部管理制度建设等的设定及完成情况，项目绩效总目标和阶段性目标完成情况及预期经济、社会效益等。</t>
  </si>
  <si>
    <t>（三）部门整体收支情况</t>
  </si>
  <si>
    <t>2018年度年初预算总收入9,341,770.00元，部门决算总收入19,082,113元，其中上年结转170,597.67元，本年收入18,911,515.33元，其中基本收入8,946,264.71元，项目收入9,965,250.62元。部门决算支出19,082,113元，预算执行完成率100%，其中基本支出9,116,862.38元，预算执行完成率100%；项目支出9,965,250.62元，预算执行完成率100%，年终结转结余0元。</t>
  </si>
  <si>
    <t>（四）部门预算管理制度建设情况</t>
  </si>
  <si>
    <t>组成以局长为组长的绩效评价工作小组，设立部门预算管理制度，科学合理编制预算，严格执行预算。具有预算资金管理办法、内部财务管理制度、会计核算制度等管理制度计；相关管理制度合法、合规、完整；相关管理制度得到有效执行。</t>
  </si>
  <si>
    <t>二、绩效自评工作情况</t>
  </si>
  <si>
    <t>（一）绩效自评的目的</t>
  </si>
  <si>
    <t>通过开展绩效评价，进一步加强预算绩效管理，强化支出责任，加强资金管理，提高财政资金使用效益。</t>
  </si>
  <si>
    <t>（三）自评组织过程</t>
  </si>
  <si>
    <t>1.前期准备</t>
  </si>
  <si>
    <t>按照绩效自评工作要求，组成以局长为组长的绩效评价工作小组，对相关的国家法律法规进行了认真学习，掌握政策，根据部门整体收支情况制定了部门整体支出绩效评价实施方案。定期不定期召开行政办公会讨论研究各项经费使用情况，督促各部门科室加快预算执行进度。</t>
  </si>
  <si>
    <t>2.组织实施</t>
  </si>
  <si>
    <t>及时召开专题会议安排部署绩效评价工作，及时调整工作领导小组、由办公室财务人员牵头组织实施，认真开展绩效评价自评，按时上报分析评价报告及评分表等内容。采用核查法核查2018年同级财政预算批复执行及部门整体支出情况，着重核查了“三公”经费及资产管理、内部控制制度情况，对内设机构，根据部门职能和年初制定的绩效考核目标，进行了实地绩效考评。</t>
  </si>
  <si>
    <t>三、评价情况分析及综合评价结论</t>
  </si>
  <si>
    <t>2018年，我局认真做好各项资金的预算及执行，在严控各项经费专款专用的同时，加强成本控制和节约，严抓项目实施进度和完成质量，保障各项目工作经费资金及时到位、资金使用规范、资金管理严格，积极消化上年结余结转资金，按预期目标督促完成了省市区下达的各项工作任务，使财政资金充分发挥经济效益和社会效益，各项工作取得了较好成绩。</t>
  </si>
  <si>
    <t>四、存在的问题和整改情况</t>
  </si>
  <si>
    <t>1．预算编制工作有待细化。预算编制不够明确和细化，预算编制的合理性需要提高，部分年初预算项目经费根据实际工作需求有所调整。
2．预算执行进度有待提高。在预算执行过程中，需结合工作实际，督促项目工作开展，进一步按要求加快预算执行进度，及时完成资金支付，提高财政资金使用效益。</t>
  </si>
  <si>
    <t>五、绩效自评结果应用</t>
  </si>
  <si>
    <t>通过绩效自评，总结好的经验做法，整改存在问题，进一步加强预算绩效管理，强化支出责任，加强资金管理，提高财政资金使用效益。</t>
  </si>
  <si>
    <t>六、主要经验及做法</t>
  </si>
  <si>
    <t>（一）科学合理编制预算，严格执行预算。要按照《预算法》及其实施条例的相关规定，参考上一年的预算执行情况和年度的收支预测科学编制预算，避免年中大幅追加以及超预算。同时严格预算执行，提高资金使用效率。
（二）规范账务处理，提高财务信息质量。严格按照《会计法》、《行政单位会计制度》、《行政单位财务规则》等规定，结合实际情况，科学设置支出科目，规范财务核算，完整披露相关信息。
（三）加强单位内控制度建设，完善相关内部管理制度。按财政局要求开展内部控制建设工作，通过查找内部管理中的薄弱环节提出《内部控制缺陷清单》；通过清理制度完善各项《内部控制制度》。</t>
  </si>
  <si>
    <t>七、其他需说明的情况</t>
  </si>
  <si>
    <t>表14</t>
  </si>
  <si>
    <t>部门整体支出绩效自评表</t>
  </si>
  <si>
    <t>目标</t>
  </si>
  <si>
    <t>任务名称</t>
  </si>
  <si>
    <t>编制预算时提出的2018年任务及措施</t>
  </si>
  <si>
    <t>绩效指标实际执行情况</t>
  </si>
  <si>
    <t>执行情况与年初预算的对比</t>
  </si>
  <si>
    <t>相关情况说明</t>
  </si>
  <si>
    <t>职责履行良好</t>
  </si>
  <si>
    <t>按项目类别、属性合并评价。呈贡区司法局预算支出100万元以下的项目共有19个。按规定用途使用各专项经费，保障司法行政机关及6个司法所普法宣传、人民调解、法律援助、社区矫正、公证律师等各项业务工作开展。</t>
  </si>
  <si>
    <t>执行率100%</t>
  </si>
  <si>
    <t>呈贡区标准化公共法律服务示范点和大调解中心场所建设资金</t>
  </si>
  <si>
    <t>呈贡区司法局公共法律服务示范点和大调解协调中心场所建设资金支出515万元，主要用于购买公共法律服务中心和大调解协调中办公场所购买费用支出。按规定用途使用专项经费，建设公共法律服务中心和大调解协调中心，整合司法行政机关各类法律服务资源，有效满足群众基本法律服务需求。充分发挥司法行政法律服务优势，推进司法行政社会治理创新，夯实司法行政基层基础。</t>
  </si>
  <si>
    <t>区级公共法律服务和大调解协调中心业务用房装修与信息化建设经费</t>
  </si>
  <si>
    <t>呈贡区司法局公共法律服务中心和大调解协调中心业务用房装修与信息化建设经费支出178.51万元，主要用于购买公共法律服务中心和大调解协调中心设备购置支出和公共法律服务中心和大调解协调中心业务用房装修支出。按规定用途使用专项经费，完成公共法律服务中心和大调解协调中心场所建设，优化改善办公环境，确保“两个”中心满足各项功能需求，正常投入使用。</t>
  </si>
  <si>
    <t>履职效益明显</t>
  </si>
  <si>
    <t>经济效益</t>
  </si>
  <si>
    <t>生态效益</t>
  </si>
  <si>
    <t>社会公众或服务对象满意度</t>
  </si>
  <si>
    <t>年底社会群众满意度达98%</t>
  </si>
  <si>
    <t>预算配置科学</t>
  </si>
  <si>
    <t>预算编制科学</t>
  </si>
  <si>
    <t>基本支出足额保障</t>
  </si>
  <si>
    <t>严控“三公经费”支出</t>
  </si>
  <si>
    <t>预算执行有效</t>
  </si>
  <si>
    <t>严格预算执行</t>
  </si>
  <si>
    <t>严控结转结余</t>
  </si>
  <si>
    <t>项目组织良好</t>
  </si>
  <si>
    <t>预算管理规范</t>
  </si>
  <si>
    <t>管理制度健全</t>
  </si>
  <si>
    <t>丁媛</t>
    <phoneticPr fontId="28" type="noConversion"/>
  </si>
  <si>
    <t>呈贡区司法局</t>
    <phoneticPr fontId="28" type="noConversion"/>
  </si>
  <si>
    <t>呈贡区司法局</t>
    <phoneticPr fontId="28" type="noConversion"/>
  </si>
  <si>
    <t>丁媛</t>
    <phoneticPr fontId="28" type="noConversion"/>
  </si>
  <si>
    <r>
      <t xml:space="preserve">                         项目支出绩效自评                       </t>
    </r>
    <r>
      <rPr>
        <sz val="10"/>
        <color indexed="8"/>
        <rFont val="宋体"/>
        <family val="3"/>
        <charset val="134"/>
      </rPr>
      <t>单位：万元</t>
    </r>
    <phoneticPr fontId="28" type="noConversion"/>
  </si>
  <si>
    <t>22.75</t>
    <phoneticPr fontId="28" type="noConversion"/>
  </si>
  <si>
    <r>
      <t>3</t>
    </r>
    <r>
      <rPr>
        <sz val="11"/>
        <color indexed="8"/>
        <rFont val="宋体"/>
        <family val="3"/>
        <charset val="134"/>
      </rPr>
      <t>0</t>
    </r>
    <phoneticPr fontId="28" type="noConversion"/>
  </si>
  <si>
    <r>
      <t>1</t>
    </r>
    <r>
      <rPr>
        <sz val="11"/>
        <color indexed="8"/>
        <rFont val="宋体"/>
        <family val="3"/>
        <charset val="134"/>
      </rPr>
      <t>5.51</t>
    </r>
    <phoneticPr fontId="28" type="noConversion"/>
  </si>
  <si>
    <r>
      <t>1</t>
    </r>
    <r>
      <rPr>
        <sz val="11"/>
        <color indexed="8"/>
        <rFont val="宋体"/>
        <family val="3"/>
        <charset val="134"/>
      </rPr>
      <t>7</t>
    </r>
    <phoneticPr fontId="28" type="noConversion"/>
  </si>
  <si>
    <r>
      <t>1</t>
    </r>
    <r>
      <rPr>
        <sz val="11"/>
        <color indexed="8"/>
        <rFont val="宋体"/>
        <family val="3"/>
        <charset val="134"/>
      </rPr>
      <t>9.92</t>
    </r>
    <phoneticPr fontId="28" type="noConversion"/>
  </si>
  <si>
    <r>
      <t>1</t>
    </r>
    <r>
      <rPr>
        <sz val="11"/>
        <color indexed="8"/>
        <rFont val="宋体"/>
        <family val="3"/>
        <charset val="134"/>
      </rPr>
      <t>1</t>
    </r>
    <phoneticPr fontId="28" type="noConversion"/>
  </si>
  <si>
    <r>
      <t>1</t>
    </r>
    <r>
      <rPr>
        <sz val="11"/>
        <color indexed="8"/>
        <rFont val="宋体"/>
        <family val="3"/>
        <charset val="134"/>
      </rPr>
      <t>00</t>
    </r>
    <phoneticPr fontId="28" type="noConversion"/>
  </si>
  <si>
    <r>
      <t>1</t>
    </r>
    <r>
      <rPr>
        <sz val="11"/>
        <color indexed="8"/>
        <rFont val="宋体"/>
        <family val="3"/>
        <charset val="134"/>
      </rPr>
      <t>57</t>
    </r>
    <phoneticPr fontId="28" type="noConversion"/>
  </si>
  <si>
    <r>
      <t>9</t>
    </r>
    <r>
      <rPr>
        <sz val="11"/>
        <color indexed="8"/>
        <rFont val="宋体"/>
        <family val="3"/>
        <charset val="134"/>
      </rPr>
      <t>8%</t>
    </r>
    <phoneticPr fontId="28" type="noConversion"/>
  </si>
  <si>
    <t>320人次，180件</t>
    <phoneticPr fontId="28" type="noConversion"/>
  </si>
  <si>
    <r>
      <t>1</t>
    </r>
    <r>
      <rPr>
        <sz val="11"/>
        <color indexed="8"/>
        <rFont val="宋体"/>
        <family val="3"/>
        <charset val="134"/>
      </rPr>
      <t>840件</t>
    </r>
    <phoneticPr fontId="28" type="noConversion"/>
  </si>
  <si>
    <t>无</t>
    <phoneticPr fontId="28" type="noConversion"/>
  </si>
  <si>
    <t>无</t>
    <phoneticPr fontId="28" type="noConversion"/>
  </si>
  <si>
    <t>资产管理使用规范有效</t>
    <phoneticPr fontId="28" type="noConversion"/>
  </si>
  <si>
    <t>资产管理使用规范有效</t>
    <phoneticPr fontId="28" type="noConversion"/>
  </si>
  <si>
    <t>信息公开及时完整</t>
    <phoneticPr fontId="28" type="noConversion"/>
  </si>
  <si>
    <t>逐步健全完善</t>
    <phoneticPr fontId="28" type="noConversion"/>
  </si>
  <si>
    <t>逐步健全完善</t>
    <phoneticPr fontId="28" type="noConversion"/>
  </si>
  <si>
    <t>呈贡区司法局</t>
    <phoneticPr fontId="28" type="noConversion"/>
  </si>
  <si>
    <t>会议研究、财务制度、上级文件、合同签订、项目结项审计</t>
    <phoneticPr fontId="28" type="noConversion"/>
  </si>
  <si>
    <t>经会议研究同意开展工作，询价对比，签订合同，资金预付，完工验收结算支付全款</t>
    <phoneticPr fontId="28" type="noConversion"/>
  </si>
  <si>
    <t>会议研究、财务制度、上级文件、合同签订、招投标程序、项目结项审计</t>
    <phoneticPr fontId="28" type="noConversion"/>
  </si>
  <si>
    <t>“三公经费”节支增效</t>
    <phoneticPr fontId="28" type="noConversion"/>
  </si>
  <si>
    <t>未购置公务用车，与年初预算节约43%</t>
    <phoneticPr fontId="28" type="noConversion"/>
  </si>
  <si>
    <t>实现节支增效</t>
    <phoneticPr fontId="28" type="noConversion"/>
  </si>
  <si>
    <r>
      <t>7</t>
    </r>
    <r>
      <rPr>
        <sz val="11"/>
        <color indexed="8"/>
        <rFont val="宋体"/>
        <family val="3"/>
        <charset val="134"/>
      </rPr>
      <t>.11万元</t>
    </r>
    <phoneticPr fontId="28" type="noConversion"/>
  </si>
  <si>
    <r>
      <t>年初预算3</t>
    </r>
    <r>
      <rPr>
        <sz val="11"/>
        <color indexed="8"/>
        <rFont val="宋体"/>
        <family val="3"/>
        <charset val="134"/>
      </rPr>
      <t>1.22万元，未完成购置公务用车，节约率43%</t>
    </r>
    <phoneticPr fontId="28" type="noConversion"/>
  </si>
  <si>
    <t>加强督促，每月通报支付进度</t>
    <phoneticPr fontId="28" type="noConversion"/>
  </si>
  <si>
    <t>专项研究讨论经费使用</t>
    <phoneticPr fontId="28" type="noConversion"/>
  </si>
  <si>
    <t>严格遵守八项规定</t>
    <phoneticPr fontId="28" type="noConversion"/>
  </si>
  <si>
    <t>重点项目支出安排</t>
    <phoneticPr fontId="28" type="noConversion"/>
  </si>
  <si>
    <t>专款专用，发挥资金使用效益</t>
    <phoneticPr fontId="28" type="noConversion"/>
  </si>
  <si>
    <t>提升业务能力，优化办公环境，完善硬件设施，更好为群众服务</t>
    <phoneticPr fontId="28" type="noConversion"/>
  </si>
  <si>
    <t>按计划支付完成，执行率100%</t>
    <phoneticPr fontId="28" type="noConversion"/>
  </si>
  <si>
    <t>新增项目</t>
    <phoneticPr fontId="28" type="noConversion"/>
  </si>
  <si>
    <t>新增项目</t>
    <phoneticPr fontId="2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</si>
</sst>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 * \-#,##0.00_ ;_ * &quot;-&quot;??_ ;_ @_ "/>
    <numFmt numFmtId="178" formatCode="#,##0.00_ "/>
    <numFmt numFmtId="179" formatCode="0.00_ "/>
    <numFmt numFmtId="180" formatCode="0_ "/>
    <numFmt numFmtId="181" formatCode="yyyy&quot;年&quot;m&quot;月&quot;d&quot;日&quot;;@"/>
  </numFmts>
  <fonts count="37">
    <font>
      <sz val="12"/>
      <name val="宋体"/>
      <charset val="134"/>
    </font>
    <font>
      <sz val="11"/>
      <color indexed="8"/>
      <name val="宋体"/>
      <charset val="134"/>
    </font>
    <font>
      <b/>
      <sz val="18"/>
      <color indexed="8"/>
      <name val="宋体"/>
      <charset val="134"/>
    </font>
    <font>
      <sz val="10"/>
      <color indexed="8"/>
      <name val="宋体"/>
      <charset val="134"/>
    </font>
    <font>
      <sz val="10"/>
      <name val="Arial"/>
    </font>
    <font>
      <sz val="12"/>
      <name val="Arial"/>
    </font>
    <font>
      <sz val="10"/>
      <color indexed="8"/>
      <name val="宋体"/>
      <charset val="134"/>
      <scheme val="minor"/>
    </font>
    <font>
      <b/>
      <sz val="10"/>
      <color indexed="8"/>
      <name val="宋体"/>
      <charset val="134"/>
      <scheme val="minor"/>
    </font>
    <font>
      <sz val="8"/>
      <color indexed="8"/>
      <name val="宋体"/>
      <charset val="134"/>
      <scheme val="minor"/>
    </font>
    <font>
      <sz val="10"/>
      <name val="宋体"/>
      <charset val="134"/>
      <scheme val="minor"/>
    </font>
    <font>
      <sz val="11"/>
      <color indexed="8"/>
      <name val="宋体"/>
      <charset val="134"/>
      <scheme val="minor"/>
    </font>
    <font>
      <sz val="16"/>
      <name val="华文中宋"/>
      <charset val="134"/>
    </font>
    <font>
      <sz val="10"/>
      <name val="宋体"/>
      <charset val="134"/>
    </font>
    <font>
      <b/>
      <sz val="10"/>
      <color indexed="8"/>
      <name val="宋体"/>
      <charset val="134"/>
    </font>
    <font>
      <sz val="10"/>
      <color indexed="8"/>
      <name val="Arial"/>
    </font>
    <font>
      <sz val="8"/>
      <name val="宋体"/>
      <charset val="134"/>
    </font>
    <font>
      <sz val="8"/>
      <color indexed="8"/>
      <name val="Arial"/>
    </font>
    <font>
      <sz val="9"/>
      <color indexed="8"/>
      <name val="Arial"/>
    </font>
    <font>
      <sz val="14"/>
      <color indexed="8"/>
      <name val="华文中宋"/>
      <charset val="134"/>
    </font>
    <font>
      <sz val="8"/>
      <color indexed="8"/>
      <name val="宋体"/>
      <charset val="134"/>
    </font>
    <font>
      <sz val="8"/>
      <color rgb="FF000000"/>
      <name val="宋体"/>
      <charset val="134"/>
    </font>
    <font>
      <sz val="9"/>
      <color rgb="FF000000"/>
      <name val="Arial"/>
    </font>
    <font>
      <sz val="11"/>
      <name val="宋体"/>
      <charset val="134"/>
    </font>
    <font>
      <sz val="9"/>
      <name val="宋体"/>
      <charset val="134"/>
      <scheme val="minor"/>
    </font>
    <font>
      <sz val="9"/>
      <color indexed="8"/>
      <name val="宋体"/>
      <charset val="134"/>
      <scheme val="minor"/>
    </font>
    <font>
      <b/>
      <sz val="9"/>
      <color indexed="8"/>
      <name val="宋体"/>
      <charset val="134"/>
      <scheme val="minor"/>
    </font>
    <font>
      <b/>
      <sz val="9"/>
      <name val="宋体"/>
      <charset val="134"/>
      <scheme val="minor"/>
    </font>
    <font>
      <b/>
      <sz val="18"/>
      <name val="宋体"/>
      <charset val="134"/>
    </font>
    <font>
      <sz val="9"/>
      <name val="宋体"/>
      <charset val="134"/>
    </font>
    <font>
      <sz val="11"/>
      <color theme="1"/>
      <name val="宋体"/>
      <charset val="134"/>
      <scheme val="minor"/>
    </font>
    <font>
      <sz val="10"/>
      <color indexed="8"/>
      <name val="Arial"/>
      <family val="2"/>
    </font>
    <font>
      <sz val="9"/>
      <color indexed="8"/>
      <name val="宋体"/>
      <charset val="134"/>
    </font>
    <font>
      <sz val="12"/>
      <name val="宋体"/>
      <charset val="134"/>
    </font>
    <font>
      <b/>
      <sz val="18"/>
      <color indexed="8"/>
      <name val="宋体"/>
      <family val="3"/>
      <charset val="134"/>
    </font>
    <font>
      <sz val="10"/>
      <color indexed="8"/>
      <name val="宋体"/>
      <family val="3"/>
      <charset val="134"/>
    </font>
    <font>
      <sz val="11"/>
      <color indexed="8"/>
      <name val="宋体"/>
      <family val="3"/>
      <charset val="134"/>
    </font>
    <font>
      <sz val="10"/>
      <color indexed="8"/>
      <name val="宋体"/>
      <family val="3"/>
      <charset val="134"/>
      <scheme val="minor"/>
    </font>
  </fonts>
  <fills count="6">
    <fill>
      <patternFill patternType="none"/>
    </fill>
    <fill>
      <patternFill patternType="gray125"/>
    </fill>
    <fill>
      <patternFill patternType="solid">
        <fgColor theme="0"/>
        <bgColor indexed="9"/>
      </patternFill>
    </fill>
    <fill>
      <patternFill patternType="solid">
        <fgColor theme="0"/>
        <bgColor indexed="64"/>
      </patternFill>
    </fill>
    <fill>
      <patternFill patternType="solid">
        <fgColor rgb="FFFFFF00"/>
        <bgColor indexed="9"/>
      </patternFill>
    </fill>
    <fill>
      <patternFill patternType="solid">
        <fgColor indexed="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indexed="8"/>
      </right>
      <top/>
      <bottom style="thin">
        <color indexed="8"/>
      </bottom>
      <diagonal/>
    </border>
    <border>
      <left style="medium">
        <color indexed="8"/>
      </left>
      <right/>
      <top/>
      <bottom/>
      <diagonal/>
    </border>
  </borders>
  <cellStyleXfs count="7">
    <xf numFmtId="0" fontId="0" fillId="0" borderId="0"/>
    <xf numFmtId="0" fontId="32" fillId="0" borderId="0">
      <alignment vertical="center"/>
    </xf>
    <xf numFmtId="43" fontId="29" fillId="0" borderId="0" applyFont="0" applyFill="0" applyBorder="0" applyAlignment="0" applyProtection="0">
      <alignment vertical="center"/>
    </xf>
    <xf numFmtId="0" fontId="30" fillId="0" borderId="0"/>
    <xf numFmtId="0" fontId="32" fillId="0" borderId="0">
      <alignment vertical="center"/>
    </xf>
    <xf numFmtId="0" fontId="32" fillId="0" borderId="0">
      <alignment vertical="center"/>
    </xf>
    <xf numFmtId="0" fontId="32" fillId="0" borderId="0"/>
  </cellStyleXfs>
  <cellXfs count="244">
    <xf numFmtId="0" fontId="0" fillId="0" borderId="0" xfId="0"/>
    <xf numFmtId="0" fontId="1" fillId="0" borderId="0" xfId="0" applyFont="1" applyFill="1" applyAlignment="1">
      <alignment wrapText="1"/>
    </xf>
    <xf numFmtId="0" fontId="1" fillId="0" borderId="0" xfId="0" applyFont="1" applyFill="1" applyAlignment="1"/>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31" fontId="1"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179" fontId="3" fillId="0" borderId="1" xfId="0" applyNumberFormat="1" applyFont="1" applyFill="1" applyBorder="1" applyAlignment="1">
      <alignment horizontal="center" vertical="center" wrapText="1"/>
    </xf>
    <xf numFmtId="18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31" fontId="3" fillId="0" borderId="1" xfId="0" applyNumberFormat="1" applyFont="1" applyFill="1" applyBorder="1" applyAlignment="1">
      <alignment horizontal="left" vertical="center" wrapText="1"/>
    </xf>
    <xf numFmtId="49" fontId="1" fillId="0" borderId="1" xfId="0" applyNumberFormat="1" applyFont="1" applyFill="1" applyBorder="1" applyAlignment="1" applyProtection="1">
      <alignment wrapText="1"/>
    </xf>
    <xf numFmtId="49" fontId="3" fillId="0" borderId="1" xfId="0" applyNumberFormat="1" applyFont="1" applyFill="1" applyBorder="1" applyAlignment="1" applyProtection="1">
      <alignment wrapText="1"/>
    </xf>
    <xf numFmtId="179" fontId="0" fillId="0" borderId="0" xfId="0" applyNumberFormat="1"/>
    <xf numFmtId="0" fontId="4" fillId="0" borderId="0" xfId="0" applyFont="1" applyFill="1" applyBorder="1" applyAlignment="1"/>
    <xf numFmtId="0" fontId="5" fillId="0" borderId="0" xfId="0" applyFont="1" applyFill="1" applyBorder="1" applyAlignment="1"/>
    <xf numFmtId="0" fontId="5" fillId="0" borderId="0" xfId="0" applyFont="1" applyFill="1" applyBorder="1" applyAlignment="1">
      <alignment horizontal="center"/>
    </xf>
    <xf numFmtId="0" fontId="0" fillId="0" borderId="0" xfId="0" applyFill="1" applyBorder="1" applyAlignment="1"/>
    <xf numFmtId="0" fontId="6" fillId="0" borderId="0" xfId="0" applyFont="1" applyFill="1" applyBorder="1" applyAlignment="1">
      <alignment vertical="center"/>
    </xf>
    <xf numFmtId="0" fontId="6" fillId="0" borderId="0" xfId="0" applyNumberFormat="1" applyFont="1" applyFill="1" applyBorder="1" applyAlignment="1" applyProtection="1">
      <alignment horizontal="right" vertical="center"/>
    </xf>
    <xf numFmtId="0" fontId="6" fillId="2" borderId="1" xfId="0" applyFont="1" applyFill="1" applyBorder="1" applyAlignment="1">
      <alignment horizontal="center" vertical="center" shrinkToFit="1"/>
    </xf>
    <xf numFmtId="0" fontId="7" fillId="2" borderId="1" xfId="0" applyFont="1" applyFill="1" applyBorder="1" applyAlignment="1">
      <alignment horizontal="left" vertical="center" shrinkToFit="1"/>
    </xf>
    <xf numFmtId="0" fontId="6" fillId="3" borderId="1" xfId="0" applyFont="1" applyFill="1" applyBorder="1" applyAlignment="1">
      <alignment horizontal="center" vertical="center" shrinkToFit="1"/>
    </xf>
    <xf numFmtId="0" fontId="6" fillId="2" borderId="1" xfId="0" applyFont="1" applyFill="1" applyBorder="1" applyAlignment="1">
      <alignment horizontal="left" vertical="center" shrinkToFit="1"/>
    </xf>
    <xf numFmtId="43" fontId="6" fillId="2" borderId="1" xfId="2" applyFont="1" applyFill="1" applyBorder="1" applyAlignment="1">
      <alignment horizontal="center" vertical="center" shrinkToFit="1"/>
    </xf>
    <xf numFmtId="4" fontId="6" fillId="3" borderId="1" xfId="0" applyNumberFormat="1" applyFont="1" applyFill="1" applyBorder="1" applyAlignment="1">
      <alignment horizontal="right" vertical="center" shrinkToFit="1"/>
    </xf>
    <xf numFmtId="0" fontId="10" fillId="0" borderId="0" xfId="0" applyFont="1" applyFill="1" applyBorder="1" applyAlignment="1"/>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vertical="center"/>
    </xf>
    <xf numFmtId="0" fontId="12" fillId="0" borderId="0" xfId="0" applyFont="1" applyFill="1" applyBorder="1" applyAlignment="1">
      <alignment vertical="center"/>
    </xf>
    <xf numFmtId="0" fontId="12" fillId="3" borderId="0" xfId="0" applyFont="1" applyFill="1" applyBorder="1" applyAlignment="1">
      <alignment vertical="center"/>
    </xf>
    <xf numFmtId="0" fontId="3" fillId="0"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3" fillId="2" borderId="1" xfId="0" applyFont="1" applyFill="1" applyBorder="1" applyAlignment="1">
      <alignment horizontal="center" vertical="center" wrapText="1" shrinkToFit="1"/>
    </xf>
    <xf numFmtId="0" fontId="3" fillId="2" borderId="1" xfId="0" applyFont="1" applyFill="1" applyBorder="1" applyAlignment="1">
      <alignment horizontal="center" vertical="center" shrinkToFit="1"/>
    </xf>
    <xf numFmtId="43" fontId="3" fillId="3" borderId="1" xfId="2" applyFont="1" applyFill="1" applyBorder="1" applyAlignment="1">
      <alignment horizontal="right" vertical="center" shrinkToFit="1"/>
    </xf>
    <xf numFmtId="0" fontId="3" fillId="2" borderId="5" xfId="0" applyFont="1" applyFill="1" applyBorder="1" applyAlignment="1">
      <alignment horizontal="center" vertical="center" wrapText="1" shrinkToFit="1"/>
    </xf>
    <xf numFmtId="0" fontId="3" fillId="2" borderId="7" xfId="0" applyFont="1" applyFill="1" applyBorder="1" applyAlignment="1">
      <alignment horizontal="center" vertical="center" wrapText="1" shrinkToFit="1"/>
    </xf>
    <xf numFmtId="0" fontId="3" fillId="2" borderId="6" xfId="0" applyFont="1" applyFill="1" applyBorder="1" applyAlignment="1">
      <alignment horizontal="center" vertical="center" wrapText="1" shrinkToFit="1"/>
    </xf>
    <xf numFmtId="0" fontId="3" fillId="3" borderId="1" xfId="0" applyFont="1" applyFill="1" applyBorder="1" applyAlignment="1">
      <alignment horizontal="right" vertical="center" shrinkToFit="1"/>
    </xf>
    <xf numFmtId="0" fontId="3" fillId="3" borderId="1" xfId="0" applyFont="1" applyFill="1" applyBorder="1" applyAlignment="1">
      <alignment horizontal="left" vertical="center" shrinkToFit="1"/>
    </xf>
    <xf numFmtId="0" fontId="3" fillId="0" borderId="0" xfId="0" applyFont="1" applyFill="1" applyBorder="1" applyAlignment="1">
      <alignment vertical="center"/>
    </xf>
    <xf numFmtId="0" fontId="3" fillId="3" borderId="0" xfId="0" applyFont="1" applyFill="1" applyBorder="1" applyAlignment="1">
      <alignment vertical="center"/>
    </xf>
    <xf numFmtId="0" fontId="3" fillId="3" borderId="1" xfId="0" applyNumberFormat="1" applyFont="1" applyFill="1" applyBorder="1" applyAlignment="1" applyProtection="1">
      <alignment horizontal="center" vertical="center" wrapText="1"/>
    </xf>
    <xf numFmtId="0" fontId="12" fillId="3" borderId="1" xfId="0" applyFont="1" applyFill="1" applyBorder="1" applyAlignment="1">
      <alignment horizontal="center" vertical="center" wrapText="1"/>
    </xf>
    <xf numFmtId="0" fontId="6" fillId="3" borderId="1" xfId="0" applyNumberFormat="1" applyFont="1" applyFill="1" applyBorder="1" applyAlignment="1" applyProtection="1">
      <alignment horizontal="center" vertical="center" wrapText="1"/>
    </xf>
    <xf numFmtId="0" fontId="9" fillId="3" borderId="1" xfId="0" applyFont="1" applyFill="1" applyBorder="1" applyAlignment="1">
      <alignment horizontal="center" vertical="center" wrapText="1"/>
    </xf>
    <xf numFmtId="0" fontId="12" fillId="0" borderId="0" xfId="0" applyFont="1" applyFill="1" applyBorder="1" applyAlignment="1"/>
    <xf numFmtId="0" fontId="3" fillId="0" borderId="0" xfId="0" applyFont="1" applyFill="1" applyBorder="1" applyAlignment="1">
      <alignment horizontal="right" vertical="center"/>
    </xf>
    <xf numFmtId="0" fontId="3" fillId="3" borderId="0" xfId="0" applyFont="1" applyFill="1" applyBorder="1" applyAlignment="1">
      <alignment horizontal="right" vertical="center"/>
    </xf>
    <xf numFmtId="0" fontId="12" fillId="0" borderId="1" xfId="0" applyFont="1" applyFill="1" applyBorder="1" applyAlignment="1"/>
    <xf numFmtId="0" fontId="13" fillId="2" borderId="1" xfId="0" applyFont="1" applyFill="1" applyBorder="1" applyAlignment="1">
      <alignment horizontal="left" vertical="center" wrapText="1" shrinkToFit="1"/>
    </xf>
    <xf numFmtId="43" fontId="13" fillId="3" borderId="1" xfId="2" applyFont="1" applyFill="1" applyBorder="1" applyAlignment="1">
      <alignment horizontal="right" vertical="center" shrinkToFit="1"/>
    </xf>
    <xf numFmtId="0" fontId="3" fillId="0" borderId="1" xfId="0" applyFont="1" applyFill="1" applyBorder="1" applyAlignment="1">
      <alignment horizontal="left" vertical="center" shrinkToFit="1"/>
    </xf>
    <xf numFmtId="0" fontId="3" fillId="0" borderId="1" xfId="0" applyFont="1" applyFill="1" applyBorder="1" applyAlignment="1">
      <alignment horizontal="right" vertical="center" shrinkToFit="1"/>
    </xf>
    <xf numFmtId="0" fontId="3" fillId="3" borderId="13" xfId="0" applyFont="1" applyFill="1" applyBorder="1" applyAlignment="1">
      <alignment vertical="center"/>
    </xf>
    <xf numFmtId="0" fontId="9" fillId="0" borderId="1" xfId="0" applyFont="1" applyFill="1" applyBorder="1" applyAlignment="1">
      <alignment horizontal="center" vertical="center" wrapText="1"/>
    </xf>
    <xf numFmtId="0" fontId="3" fillId="3" borderId="13" xfId="0" applyFont="1" applyFill="1" applyBorder="1" applyAlignment="1">
      <alignment horizontal="right" vertical="center"/>
    </xf>
    <xf numFmtId="0" fontId="9" fillId="0" borderId="1" xfId="0" applyFont="1" applyFill="1" applyBorder="1" applyAlignment="1">
      <alignment horizontal="centerContinuous" vertical="center" wrapText="1"/>
    </xf>
    <xf numFmtId="0" fontId="14" fillId="0" borderId="0" xfId="3" applyFont="1" applyFill="1" applyBorder="1" applyAlignment="1"/>
    <xf numFmtId="0" fontId="15" fillId="5" borderId="0" xfId="5" applyFont="1" applyFill="1" applyBorder="1" applyAlignment="1">
      <alignment vertical="center" wrapText="1"/>
    </xf>
    <xf numFmtId="0" fontId="16" fillId="0" borderId="0" xfId="3" applyFont="1" applyFill="1" applyBorder="1" applyAlignment="1">
      <alignment vertical="center"/>
    </xf>
    <xf numFmtId="0" fontId="17" fillId="0" borderId="0" xfId="3" applyFont="1" applyFill="1" applyBorder="1" applyAlignment="1">
      <alignment vertical="center"/>
    </xf>
    <xf numFmtId="0" fontId="17" fillId="0" borderId="0" xfId="3" applyFont="1" applyFill="1" applyBorder="1" applyAlignment="1"/>
    <xf numFmtId="0" fontId="15" fillId="5" borderId="0" xfId="5" applyFont="1" applyFill="1" applyBorder="1" applyAlignment="1">
      <alignment horizontal="center" vertical="center" wrapText="1"/>
    </xf>
    <xf numFmtId="0" fontId="15" fillId="0" borderId="0" xfId="0" applyFont="1" applyFill="1" applyBorder="1" applyAlignment="1">
      <alignment vertical="center"/>
    </xf>
    <xf numFmtId="0" fontId="20" fillId="0" borderId="0" xfId="3" applyFont="1" applyFill="1" applyBorder="1" applyAlignment="1">
      <alignment vertical="center"/>
    </xf>
    <xf numFmtId="0" fontId="8" fillId="0" borderId="1" xfId="3" applyFont="1" applyFill="1" applyBorder="1" applyAlignment="1">
      <alignment horizontal="left" vertical="center" shrinkToFit="1"/>
    </xf>
    <xf numFmtId="178" fontId="16" fillId="0" borderId="1" xfId="3" applyNumberFormat="1" applyFont="1" applyFill="1" applyBorder="1" applyAlignment="1">
      <alignment horizontal="right" vertical="center" shrinkToFit="1"/>
    </xf>
    <xf numFmtId="0" fontId="21" fillId="0" borderId="1" xfId="3" applyFont="1" applyFill="1" applyBorder="1" applyAlignment="1">
      <alignment vertical="center"/>
    </xf>
    <xf numFmtId="0" fontId="17" fillId="0" borderId="1" xfId="3" applyFont="1" applyFill="1" applyBorder="1" applyAlignment="1">
      <alignment vertical="center"/>
    </xf>
    <xf numFmtId="0" fontId="22" fillId="0" borderId="0" xfId="0" applyFont="1" applyFill="1" applyBorder="1" applyAlignment="1">
      <alignment horizontal="left"/>
    </xf>
    <xf numFmtId="0" fontId="16" fillId="0" borderId="1" xfId="3" applyFont="1" applyFill="1" applyBorder="1" applyAlignment="1">
      <alignment vertical="center"/>
    </xf>
    <xf numFmtId="0" fontId="5" fillId="0" borderId="0" xfId="0" applyFont="1" applyFill="1" applyBorder="1" applyAlignment="1">
      <alignment wrapText="1"/>
    </xf>
    <xf numFmtId="0" fontId="4" fillId="0" borderId="0" xfId="0" applyFont="1" applyFill="1" applyBorder="1" applyAlignment="1">
      <alignment wrapText="1"/>
    </xf>
    <xf numFmtId="0" fontId="13" fillId="0" borderId="0"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vertical="center" wrapText="1"/>
    </xf>
    <xf numFmtId="43" fontId="3" fillId="0" borderId="1" xfId="2" applyFont="1" applyFill="1" applyBorder="1" applyAlignment="1" applyProtection="1">
      <alignment horizontal="center" vertical="center" wrapText="1"/>
    </xf>
    <xf numFmtId="0" fontId="13" fillId="0" borderId="1" xfId="0" applyNumberFormat="1" applyFont="1" applyFill="1" applyBorder="1" applyAlignment="1" applyProtection="1">
      <alignment horizontal="left" vertical="center" wrapText="1"/>
    </xf>
    <xf numFmtId="43" fontId="13" fillId="0" borderId="1" xfId="2"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center" vertical="center"/>
    </xf>
    <xf numFmtId="0" fontId="9" fillId="0" borderId="0" xfId="0" applyFont="1" applyFill="1" applyBorder="1" applyAlignment="1"/>
    <xf numFmtId="0" fontId="3" fillId="0" borderId="0" xfId="0" applyNumberFormat="1" applyFont="1" applyFill="1" applyBorder="1" applyAlignment="1" applyProtection="1">
      <alignment vertical="center" wrapText="1"/>
    </xf>
    <xf numFmtId="0" fontId="4"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Border="1" applyAlignment="1">
      <alignment wrapText="1"/>
    </xf>
    <xf numFmtId="0" fontId="23" fillId="0" borderId="0" xfId="0" applyFont="1" applyFill="1" applyBorder="1" applyAlignment="1">
      <alignment vertical="center"/>
    </xf>
    <xf numFmtId="0" fontId="24" fillId="0" borderId="0" xfId="0" applyFont="1" applyFill="1" applyBorder="1" applyAlignment="1">
      <alignment horizontal="right"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xf>
    <xf numFmtId="0" fontId="24" fillId="2" borderId="1" xfId="0" applyFont="1" applyFill="1" applyBorder="1" applyAlignment="1">
      <alignment horizontal="center" vertical="center"/>
    </xf>
    <xf numFmtId="0" fontId="24" fillId="2" borderId="1" xfId="0" applyFont="1" applyFill="1" applyBorder="1" applyAlignment="1">
      <alignment horizontal="center" vertical="center" wrapText="1"/>
    </xf>
    <xf numFmtId="0" fontId="24" fillId="2" borderId="1" xfId="0" applyFont="1" applyFill="1" applyBorder="1" applyAlignment="1">
      <alignment horizontal="left" vertical="center"/>
    </xf>
    <xf numFmtId="4" fontId="24" fillId="3" borderId="1" xfId="0" applyNumberFormat="1" applyFont="1" applyFill="1" applyBorder="1" applyAlignment="1">
      <alignment horizontal="right" vertical="center" shrinkToFit="1"/>
    </xf>
    <xf numFmtId="0" fontId="23" fillId="3" borderId="14" xfId="0" applyFont="1" applyFill="1" applyBorder="1" applyAlignment="1">
      <alignment horizontal="left" vertical="center" shrinkToFit="1"/>
    </xf>
    <xf numFmtId="0" fontId="24" fillId="3" borderId="1" xfId="0" applyFont="1" applyFill="1" applyBorder="1" applyAlignment="1">
      <alignment horizontal="right" vertical="center" shrinkToFit="1"/>
    </xf>
    <xf numFmtId="0" fontId="25" fillId="2" borderId="1" xfId="0" applyFont="1" applyFill="1" applyBorder="1" applyAlignment="1">
      <alignment horizontal="center" vertical="center"/>
    </xf>
    <xf numFmtId="43" fontId="23" fillId="3" borderId="1" xfId="2" applyFont="1" applyFill="1" applyBorder="1" applyAlignment="1" applyProtection="1">
      <alignment horizontal="right" vertical="center"/>
    </xf>
    <xf numFmtId="0" fontId="24" fillId="2" borderId="1" xfId="0" applyFont="1" applyFill="1" applyBorder="1" applyAlignment="1">
      <alignment vertical="center"/>
    </xf>
    <xf numFmtId="43" fontId="24" fillId="3" borderId="1" xfId="2" applyFont="1" applyFill="1" applyBorder="1" applyAlignment="1">
      <alignment horizontal="right" vertical="center" shrinkToFit="1"/>
    </xf>
    <xf numFmtId="0" fontId="23" fillId="2" borderId="1" xfId="0" applyFont="1" applyFill="1" applyBorder="1" applyAlignment="1">
      <alignment horizontal="left" vertical="center"/>
    </xf>
    <xf numFmtId="0" fontId="23" fillId="2" borderId="1" xfId="0" applyFont="1" applyFill="1" applyBorder="1" applyAlignment="1">
      <alignment horizontal="center" vertical="center"/>
    </xf>
    <xf numFmtId="0" fontId="23" fillId="3" borderId="1" xfId="0" applyFont="1" applyFill="1" applyBorder="1" applyAlignment="1">
      <alignment horizontal="right" vertical="center" shrinkToFit="1"/>
    </xf>
    <xf numFmtId="0" fontId="23" fillId="2" borderId="1" xfId="0" applyFont="1" applyFill="1" applyBorder="1" applyAlignment="1">
      <alignment vertical="center"/>
    </xf>
    <xf numFmtId="0" fontId="26" fillId="2" borderId="1" xfId="0" applyFont="1" applyFill="1" applyBorder="1" applyAlignment="1">
      <alignment horizontal="center" vertical="center"/>
    </xf>
    <xf numFmtId="4" fontId="23" fillId="3" borderId="1" xfId="0" applyNumberFormat="1" applyFont="1" applyFill="1" applyBorder="1" applyAlignment="1">
      <alignment horizontal="right" vertical="center" shrinkToFit="1"/>
    </xf>
    <xf numFmtId="0" fontId="0" fillId="0" borderId="0" xfId="6" applyFont="1" applyFill="1" applyBorder="1" applyAlignment="1">
      <alignment vertical="center"/>
    </xf>
    <xf numFmtId="0" fontId="3" fillId="0" borderId="0" xfId="0" applyFont="1" applyFill="1" applyBorder="1" applyAlignment="1">
      <alignment horizontal="center" vertical="center"/>
    </xf>
    <xf numFmtId="4" fontId="3" fillId="3" borderId="1" xfId="0" applyNumberFormat="1" applyFont="1" applyFill="1" applyBorder="1" applyAlignment="1">
      <alignment horizontal="right" vertical="center" shrinkToFit="1"/>
    </xf>
    <xf numFmtId="0" fontId="13" fillId="3" borderId="1" xfId="0" applyFont="1" applyFill="1" applyBorder="1" applyAlignment="1">
      <alignment horizontal="left" vertical="center" shrinkToFit="1"/>
    </xf>
    <xf numFmtId="4" fontId="13" fillId="3" borderId="1" xfId="0" applyNumberFormat="1" applyFont="1" applyFill="1" applyBorder="1" applyAlignment="1">
      <alignment horizontal="right" vertical="center" shrinkToFit="1"/>
    </xf>
    <xf numFmtId="0" fontId="9" fillId="0" borderId="0" xfId="0" applyFont="1" applyFill="1" applyBorder="1" applyAlignment="1">
      <alignment vertical="center"/>
    </xf>
    <xf numFmtId="0" fontId="6" fillId="0" borderId="0" xfId="0" applyFont="1" applyFill="1" applyBorder="1" applyAlignment="1">
      <alignment horizontal="right" vertical="center"/>
    </xf>
    <xf numFmtId="0" fontId="3" fillId="2" borderId="2" xfId="0" applyFont="1" applyFill="1" applyBorder="1" applyAlignment="1">
      <alignment horizontal="center" vertical="center" shrinkToFit="1"/>
    </xf>
    <xf numFmtId="0" fontId="12" fillId="0" borderId="0" xfId="1" applyFont="1" applyFill="1" applyBorder="1" applyAlignment="1">
      <alignment horizontal="right" vertical="center"/>
    </xf>
    <xf numFmtId="0" fontId="0" fillId="0" borderId="0" xfId="1" applyFont="1" applyFill="1" applyBorder="1" applyAlignment="1">
      <alignment horizontal="right" vertical="center"/>
    </xf>
    <xf numFmtId="0" fontId="26" fillId="3" borderId="0" xfId="0" applyFont="1" applyFill="1" applyBorder="1" applyAlignment="1">
      <alignment horizontal="center" vertical="center"/>
    </xf>
    <xf numFmtId="0" fontId="23" fillId="3" borderId="0" xfId="6" applyFont="1" applyFill="1" applyBorder="1" applyAlignment="1">
      <alignment vertical="center"/>
    </xf>
    <xf numFmtId="179" fontId="23" fillId="3" borderId="1" xfId="1" applyNumberFormat="1" applyFont="1" applyFill="1" applyBorder="1" applyAlignment="1">
      <alignment horizontal="center" vertical="center"/>
    </xf>
    <xf numFmtId="49" fontId="23" fillId="3" borderId="1" xfId="1" applyNumberFormat="1" applyFont="1" applyFill="1" applyBorder="1" applyAlignment="1">
      <alignment horizontal="center" vertical="center"/>
    </xf>
    <xf numFmtId="179" fontId="23" fillId="3" borderId="1" xfId="1" applyNumberFormat="1" applyFont="1" applyFill="1" applyBorder="1" applyAlignment="1">
      <alignment horizontal="left" vertical="center"/>
    </xf>
    <xf numFmtId="179" fontId="23" fillId="3" borderId="1" xfId="1" applyNumberFormat="1" applyFont="1" applyFill="1" applyBorder="1" applyAlignment="1">
      <alignment horizontal="right" vertical="center"/>
    </xf>
    <xf numFmtId="179" fontId="23" fillId="3" borderId="1" xfId="4" applyNumberFormat="1" applyFont="1" applyFill="1" applyBorder="1" applyAlignment="1">
      <alignment horizontal="left" vertical="center"/>
    </xf>
    <xf numFmtId="0" fontId="23" fillId="3" borderId="1" xfId="1" applyFont="1" applyFill="1" applyBorder="1" applyAlignment="1">
      <alignment horizontal="left" vertical="center"/>
    </xf>
    <xf numFmtId="179" fontId="26" fillId="3" borderId="1" xfId="1" applyNumberFormat="1" applyFont="1" applyFill="1" applyBorder="1" applyAlignment="1">
      <alignment horizontal="center" vertical="center"/>
    </xf>
    <xf numFmtId="179" fontId="23" fillId="5" borderId="1" xfId="1" quotePrefix="1" applyNumberFormat="1" applyFont="1" applyFill="1" applyBorder="1" applyAlignment="1">
      <alignment horizontal="center" vertical="center"/>
    </xf>
    <xf numFmtId="179" fontId="23" fillId="5" borderId="1" xfId="1" quotePrefix="1" applyNumberFormat="1" applyFont="1" applyFill="1" applyBorder="1" applyAlignment="1">
      <alignment horizontal="left" vertical="center"/>
    </xf>
    <xf numFmtId="179" fontId="26" fillId="5" borderId="1" xfId="1" quotePrefix="1" applyNumberFormat="1" applyFont="1" applyFill="1" applyBorder="1" applyAlignment="1">
      <alignment horizontal="center" vertical="center"/>
    </xf>
    <xf numFmtId="0" fontId="27" fillId="0" borderId="0" xfId="0" applyFont="1" applyFill="1" applyBorder="1" applyAlignment="1">
      <alignment horizontal="center" vertical="center"/>
    </xf>
    <xf numFmtId="0" fontId="23" fillId="3" borderId="0" xfId="6" applyFont="1" applyFill="1" applyBorder="1" applyAlignment="1">
      <alignment horizontal="right" vertical="center"/>
    </xf>
    <xf numFmtId="0" fontId="23" fillId="3" borderId="13" xfId="6" applyFont="1" applyFill="1" applyBorder="1" applyAlignment="1">
      <alignment horizontal="right" vertical="center"/>
    </xf>
    <xf numFmtId="179" fontId="23" fillId="5" borderId="1" xfId="1" quotePrefix="1" applyNumberFormat="1" applyFont="1" applyFill="1" applyBorder="1" applyAlignment="1">
      <alignment horizontal="center" vertical="center"/>
    </xf>
    <xf numFmtId="179" fontId="23" fillId="3" borderId="1" xfId="1" applyNumberFormat="1" applyFont="1" applyFill="1" applyBorder="1" applyAlignment="1">
      <alignment horizontal="center" vertical="center"/>
    </xf>
    <xf numFmtId="0" fontId="28" fillId="0" borderId="11" xfId="6" applyFont="1" applyFill="1" applyBorder="1" applyAlignment="1">
      <alignment horizontal="left" vertical="center"/>
    </xf>
    <xf numFmtId="0" fontId="2" fillId="0" borderId="0" xfId="0" applyFont="1" applyFill="1" applyBorder="1" applyAlignment="1">
      <alignment horizontal="center" vertical="center"/>
    </xf>
    <xf numFmtId="0" fontId="3" fillId="0" borderId="13" xfId="0" applyFont="1" applyFill="1" applyBorder="1" applyAlignment="1">
      <alignment horizontal="left" vertical="center"/>
    </xf>
    <xf numFmtId="0" fontId="3" fillId="2" borderId="1" xfId="0" applyFont="1" applyFill="1" applyBorder="1" applyAlignment="1">
      <alignment horizontal="center" vertical="center" shrinkToFit="1"/>
    </xf>
    <xf numFmtId="0" fontId="3" fillId="2" borderId="1" xfId="0" applyFont="1" applyFill="1" applyBorder="1" applyAlignment="1">
      <alignment horizontal="center" vertical="center" wrapText="1" shrinkToFit="1"/>
    </xf>
    <xf numFmtId="0" fontId="13" fillId="3" borderId="1" xfId="0" applyFont="1" applyFill="1" applyBorder="1" applyAlignment="1">
      <alignment horizontal="left" vertical="center" shrinkToFit="1"/>
    </xf>
    <xf numFmtId="0" fontId="3" fillId="3" borderId="1" xfId="0" applyFont="1" applyFill="1" applyBorder="1" applyAlignment="1">
      <alignment horizontal="left" vertical="center" shrinkToFit="1"/>
    </xf>
    <xf numFmtId="0" fontId="12" fillId="0" borderId="11" xfId="6" applyFont="1" applyFill="1" applyBorder="1" applyAlignment="1">
      <alignment horizontal="left" vertical="center"/>
    </xf>
    <xf numFmtId="0" fontId="3" fillId="2" borderId="2" xfId="0" applyFont="1" applyFill="1" applyBorder="1" applyAlignment="1">
      <alignment horizontal="center" vertical="center" wrapText="1" shrinkToFit="1"/>
    </xf>
    <xf numFmtId="0" fontId="3" fillId="2" borderId="3" xfId="0" applyFont="1" applyFill="1" applyBorder="1" applyAlignment="1">
      <alignment horizontal="center" vertical="center" wrapText="1" shrinkToFit="1"/>
    </xf>
    <xf numFmtId="0" fontId="3" fillId="0" borderId="0" xfId="0" applyFont="1" applyFill="1" applyBorder="1" applyAlignment="1">
      <alignment horizontal="left" vertical="center"/>
    </xf>
    <xf numFmtId="0" fontId="12" fillId="0" borderId="11" xfId="0" applyFont="1" applyFill="1" applyBorder="1" applyAlignment="1">
      <alignment horizontal="left" vertical="center"/>
    </xf>
    <xf numFmtId="0" fontId="24" fillId="2" borderId="1" xfId="0" applyFont="1" applyFill="1" applyBorder="1" applyAlignment="1">
      <alignment horizontal="center"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xf>
    <xf numFmtId="0" fontId="2"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right" vertical="center"/>
    </xf>
    <xf numFmtId="0" fontId="3" fillId="0" borderId="13"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right" vertical="center" wrapText="1"/>
    </xf>
    <xf numFmtId="0" fontId="3" fillId="0" borderId="1"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12" fillId="0" borderId="11"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left" vertical="center" wrapText="1"/>
    </xf>
    <xf numFmtId="0" fontId="3" fillId="0" borderId="2" xfId="0" applyNumberFormat="1"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9" xfId="0" applyNumberFormat="1" applyFont="1" applyFill="1" applyBorder="1" applyAlignment="1" applyProtection="1">
      <alignment horizontal="center" vertical="center" wrapText="1"/>
    </xf>
    <xf numFmtId="0" fontId="18" fillId="0" borderId="0" xfId="3" applyFont="1" applyFill="1" applyBorder="1" applyAlignment="1">
      <alignment horizontal="center" vertical="center"/>
    </xf>
    <xf numFmtId="0" fontId="19" fillId="0" borderId="0" xfId="0" applyNumberFormat="1" applyFont="1" applyFill="1" applyBorder="1" applyAlignment="1" applyProtection="1">
      <alignment horizontal="right" vertical="center"/>
    </xf>
    <xf numFmtId="0" fontId="19" fillId="0" borderId="13" xfId="0" applyNumberFormat="1" applyFont="1" applyFill="1" applyBorder="1" applyAlignment="1" applyProtection="1">
      <alignment horizontal="right" vertical="center"/>
    </xf>
    <xf numFmtId="0" fontId="8" fillId="0" borderId="1" xfId="3" applyFont="1" applyFill="1" applyBorder="1" applyAlignment="1">
      <alignment horizontal="center" vertical="center" shrinkToFit="1"/>
    </xf>
    <xf numFmtId="0" fontId="8" fillId="0" borderId="0" xfId="3" applyFont="1" applyFill="1" applyBorder="1" applyAlignment="1">
      <alignment horizontal="left" vertical="center"/>
    </xf>
    <xf numFmtId="0" fontId="8" fillId="0" borderId="1" xfId="3" applyFont="1" applyFill="1" applyBorder="1" applyAlignment="1">
      <alignment horizontal="center" vertical="center" wrapText="1" shrinkToFit="1"/>
    </xf>
    <xf numFmtId="0" fontId="3" fillId="3" borderId="0" xfId="0" applyFont="1" applyFill="1" applyBorder="1" applyAlignment="1">
      <alignment horizontal="left" vertical="center"/>
    </xf>
    <xf numFmtId="0" fontId="3" fillId="2" borderId="5" xfId="0" applyFont="1" applyFill="1" applyBorder="1" applyAlignment="1">
      <alignment horizontal="left" vertical="center" wrapText="1" shrinkToFit="1"/>
    </xf>
    <xf numFmtId="0" fontId="3" fillId="2" borderId="7" xfId="0" applyFont="1" applyFill="1" applyBorder="1" applyAlignment="1">
      <alignment horizontal="left" vertical="center" wrapText="1" shrinkToFit="1"/>
    </xf>
    <xf numFmtId="0" fontId="3" fillId="2" borderId="6" xfId="0" applyFont="1" applyFill="1" applyBorder="1" applyAlignment="1">
      <alignment horizontal="left" vertical="center" wrapText="1" shrinkToFit="1"/>
    </xf>
    <xf numFmtId="0" fontId="3" fillId="0" borderId="1" xfId="0" applyFont="1" applyFill="1" applyBorder="1" applyAlignment="1">
      <alignment horizontal="left" vertical="center" shrinkToFit="1"/>
    </xf>
    <xf numFmtId="0" fontId="12" fillId="0" borderId="0" xfId="0" applyFont="1" applyFill="1" applyBorder="1" applyAlignment="1">
      <alignment horizontal="left" vertical="center"/>
    </xf>
    <xf numFmtId="0" fontId="11" fillId="5" borderId="0" xfId="0"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6" fillId="3" borderId="1" xfId="0" applyNumberFormat="1" applyFont="1" applyFill="1" applyBorder="1" applyAlignment="1" applyProtection="1">
      <alignment horizontal="center" vertical="center" wrapText="1"/>
    </xf>
    <xf numFmtId="0" fontId="3" fillId="2" borderId="5" xfId="0" applyFont="1" applyFill="1" applyBorder="1" applyAlignment="1">
      <alignment horizontal="center" vertical="center" wrapText="1" shrinkToFit="1"/>
    </xf>
    <xf numFmtId="0" fontId="3" fillId="2" borderId="7" xfId="0" applyFont="1" applyFill="1" applyBorder="1" applyAlignment="1">
      <alignment horizontal="center" vertical="center" wrapText="1" shrinkToFit="1"/>
    </xf>
    <xf numFmtId="0" fontId="3" fillId="2" borderId="6" xfId="0" applyFont="1" applyFill="1" applyBorder="1" applyAlignment="1">
      <alignment horizontal="center" vertical="center" wrapText="1" shrinkToFit="1"/>
    </xf>
    <xf numFmtId="0" fontId="12" fillId="3" borderId="1" xfId="0" applyFont="1" applyFill="1" applyBorder="1" applyAlignment="1">
      <alignment horizontal="center" vertical="center" wrapText="1"/>
    </xf>
    <xf numFmtId="0" fontId="9" fillId="0" borderId="0" xfId="0" applyFont="1" applyFill="1" applyBorder="1" applyAlignment="1">
      <alignment horizontal="left" vertical="center" wrapText="1" shrinkToFit="1"/>
    </xf>
    <xf numFmtId="0" fontId="6" fillId="0" borderId="0" xfId="0" applyFont="1" applyFill="1" applyBorder="1" applyAlignment="1">
      <alignment horizontal="left" vertical="center" wrapText="1" shrinkToFit="1"/>
    </xf>
    <xf numFmtId="0" fontId="6" fillId="2" borderId="1" xfId="0" applyFont="1" applyFill="1" applyBorder="1" applyAlignment="1">
      <alignment horizontal="center" vertical="center" shrinkToFit="1"/>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181" fontId="1" fillId="0" borderId="1" xfId="0" applyNumberFormat="1"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49" fontId="1" fillId="0" borderId="7" xfId="0" applyNumberFormat="1" applyFont="1" applyFill="1" applyBorder="1" applyAlignment="1">
      <alignment horizontal="left" vertical="center" wrapText="1"/>
    </xf>
    <xf numFmtId="49" fontId="1" fillId="0" borderId="6"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33" fillId="0" borderId="0" xfId="0" applyFont="1" applyFill="1" applyAlignment="1">
      <alignment horizontal="center" vertical="center" wrapText="1"/>
    </xf>
    <xf numFmtId="49" fontId="35" fillId="0" borderId="1" xfId="0" applyNumberFormat="1" applyFont="1" applyFill="1" applyBorder="1" applyAlignment="1">
      <alignment horizontal="left" vertical="center" wrapText="1"/>
    </xf>
    <xf numFmtId="0" fontId="1" fillId="0" borderId="0" xfId="0" applyFont="1" applyFill="1" applyAlignment="1">
      <alignment horizontal="center"/>
    </xf>
    <xf numFmtId="49" fontId="35" fillId="0" borderId="1" xfId="0" applyNumberFormat="1" applyFont="1" applyFill="1" applyBorder="1" applyAlignment="1">
      <alignment horizontal="center" vertical="center" wrapText="1"/>
    </xf>
    <xf numFmtId="180" fontId="34" fillId="0" borderId="1" xfId="0"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6" fillId="4" borderId="1" xfId="0" applyFont="1" applyFill="1" applyBorder="1" applyAlignment="1">
      <alignment horizontal="center" vertical="center" wrapText="1" shrinkToFit="1"/>
    </xf>
    <xf numFmtId="0" fontId="36" fillId="3" borderId="1" xfId="0" applyFont="1" applyFill="1" applyBorder="1" applyAlignment="1">
      <alignment horizontal="center" vertical="center" shrinkToFit="1"/>
    </xf>
    <xf numFmtId="49" fontId="35" fillId="0" borderId="5" xfId="0" applyNumberFormat="1" applyFont="1" applyFill="1" applyBorder="1" applyAlignment="1">
      <alignment horizontal="left" vertical="center" wrapText="1"/>
    </xf>
  </cellXfs>
  <cellStyles count="7">
    <cellStyle name="常规" xfId="0" builtinId="0"/>
    <cellStyle name="常规 9" xfId="3"/>
    <cellStyle name="常规_04-分类改革-预算表" xfId="6"/>
    <cellStyle name="常规_2007年行政单位基层表样表" xfId="1"/>
    <cellStyle name="常规_2007年行政单位基层表样表 2" xfId="4"/>
    <cellStyle name="常规_事业单位部门决算报表（讨论稿） 2" xfId="5"/>
    <cellStyle name="千位分隔" xfId="2" builtinId="3"/>
  </cellStyles>
  <dxfs count="0"/>
  <tableStyles count="0" defaultTableStyle="TableStyleMedium2"/>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8"/>
  <sheetViews>
    <sheetView workbookViewId="0">
      <selection activeCell="H8" sqref="H8"/>
    </sheetView>
  </sheetViews>
  <sheetFormatPr defaultColWidth="9" defaultRowHeight="14.25"/>
  <cols>
    <col min="1" max="1" width="25" style="115" customWidth="1"/>
    <col min="2" max="2" width="6.5" style="115" customWidth="1"/>
    <col min="3" max="3" width="11.5" style="115" customWidth="1"/>
    <col min="4" max="4" width="29.125" style="115" customWidth="1"/>
    <col min="5" max="5" width="7.625" style="115" customWidth="1"/>
    <col min="6" max="6" width="12.875" style="115" customWidth="1"/>
    <col min="7" max="16384" width="9" style="115"/>
  </cols>
  <sheetData>
    <row r="1" spans="1:6" ht="22.5" customHeight="1">
      <c r="A1" s="137" t="s">
        <v>0</v>
      </c>
      <c r="B1" s="137"/>
      <c r="C1" s="137"/>
      <c r="D1" s="137"/>
      <c r="E1" s="137"/>
      <c r="F1" s="137"/>
    </row>
    <row r="2" spans="1:6" ht="18" customHeight="1">
      <c r="A2" s="125"/>
      <c r="B2" s="125"/>
      <c r="C2" s="125"/>
      <c r="D2" s="125"/>
      <c r="E2" s="138" t="s">
        <v>1</v>
      </c>
      <c r="F2" s="138"/>
    </row>
    <row r="3" spans="1:6" ht="21" customHeight="1">
      <c r="A3" s="126" t="s">
        <v>2</v>
      </c>
      <c r="B3" s="126"/>
      <c r="C3" s="126"/>
      <c r="D3" s="126"/>
      <c r="E3" s="139" t="s">
        <v>3</v>
      </c>
      <c r="F3" s="139"/>
    </row>
    <row r="4" spans="1:6" s="123" customFormat="1" ht="18" customHeight="1">
      <c r="A4" s="140" t="s">
        <v>4</v>
      </c>
      <c r="B4" s="141"/>
      <c r="C4" s="141"/>
      <c r="D4" s="140" t="s">
        <v>5</v>
      </c>
      <c r="E4" s="141"/>
      <c r="F4" s="141"/>
    </row>
    <row r="5" spans="1:6" s="123" customFormat="1" ht="18" customHeight="1">
      <c r="A5" s="134" t="s">
        <v>6</v>
      </c>
      <c r="B5" s="134" t="s">
        <v>7</v>
      </c>
      <c r="C5" s="127" t="s">
        <v>8</v>
      </c>
      <c r="D5" s="134" t="s">
        <v>6</v>
      </c>
      <c r="E5" s="127" t="s">
        <v>7</v>
      </c>
      <c r="F5" s="127" t="s">
        <v>8</v>
      </c>
    </row>
    <row r="6" spans="1:6" s="123" customFormat="1" ht="18" customHeight="1">
      <c r="A6" s="134" t="s">
        <v>9</v>
      </c>
      <c r="B6" s="128"/>
      <c r="C6" s="128" t="s">
        <v>10</v>
      </c>
      <c r="D6" s="134" t="s">
        <v>9</v>
      </c>
      <c r="E6" s="127"/>
      <c r="F6" s="128" t="s">
        <v>11</v>
      </c>
    </row>
    <row r="7" spans="1:6" s="123" customFormat="1" ht="18" customHeight="1">
      <c r="A7" s="135" t="s">
        <v>12</v>
      </c>
      <c r="B7" s="128" t="s">
        <v>10</v>
      </c>
      <c r="C7" s="106">
        <v>18911515.329999998</v>
      </c>
      <c r="D7" s="103" t="s">
        <v>13</v>
      </c>
      <c r="E7" s="128" t="s">
        <v>14</v>
      </c>
      <c r="F7" s="106"/>
    </row>
    <row r="8" spans="1:6" s="123" customFormat="1" ht="18" customHeight="1">
      <c r="A8" s="129" t="s">
        <v>15</v>
      </c>
      <c r="B8" s="128" t="s">
        <v>11</v>
      </c>
      <c r="C8" s="106">
        <v>5150000</v>
      </c>
      <c r="D8" s="103" t="s">
        <v>16</v>
      </c>
      <c r="E8" s="128" t="s">
        <v>17</v>
      </c>
      <c r="F8" s="106"/>
    </row>
    <row r="9" spans="1:6" s="123" customFormat="1" ht="18" customHeight="1">
      <c r="A9" s="135" t="s">
        <v>18</v>
      </c>
      <c r="B9" s="128" t="s">
        <v>19</v>
      </c>
      <c r="C9" s="130"/>
      <c r="D9" s="103" t="s">
        <v>20</v>
      </c>
      <c r="E9" s="128" t="s">
        <v>21</v>
      </c>
      <c r="F9" s="106"/>
    </row>
    <row r="10" spans="1:6" s="123" customFormat="1" ht="18" customHeight="1">
      <c r="A10" s="135" t="s">
        <v>22</v>
      </c>
      <c r="B10" s="128" t="s">
        <v>23</v>
      </c>
      <c r="C10" s="130"/>
      <c r="D10" s="103" t="s">
        <v>24</v>
      </c>
      <c r="E10" s="128" t="s">
        <v>25</v>
      </c>
      <c r="F10" s="106">
        <v>12040836.140000001</v>
      </c>
    </row>
    <row r="11" spans="1:6" s="123" customFormat="1" ht="18" customHeight="1">
      <c r="A11" s="135" t="s">
        <v>26</v>
      </c>
      <c r="B11" s="128" t="s">
        <v>27</v>
      </c>
      <c r="C11" s="130"/>
      <c r="D11" s="103" t="s">
        <v>28</v>
      </c>
      <c r="E11" s="128" t="s">
        <v>29</v>
      </c>
      <c r="F11" s="106"/>
    </row>
    <row r="12" spans="1:6" s="123" customFormat="1" ht="18" customHeight="1">
      <c r="A12" s="135" t="s">
        <v>30</v>
      </c>
      <c r="B12" s="128" t="s">
        <v>31</v>
      </c>
      <c r="C12" s="130"/>
      <c r="D12" s="103" t="s">
        <v>32</v>
      </c>
      <c r="E12" s="128" t="s">
        <v>33</v>
      </c>
      <c r="F12" s="106"/>
    </row>
    <row r="13" spans="1:6" s="123" customFormat="1" ht="18" customHeight="1">
      <c r="A13" s="135" t="s">
        <v>34</v>
      </c>
      <c r="B13" s="128" t="s">
        <v>35</v>
      </c>
      <c r="C13" s="130"/>
      <c r="D13" s="103" t="s">
        <v>36</v>
      </c>
      <c r="E13" s="128" t="s">
        <v>37</v>
      </c>
      <c r="F13" s="106"/>
    </row>
    <row r="14" spans="1:6" s="123" customFormat="1" ht="18" customHeight="1">
      <c r="A14" s="129"/>
      <c r="B14" s="128" t="s">
        <v>38</v>
      </c>
      <c r="C14" s="130"/>
      <c r="D14" s="103" t="s">
        <v>39</v>
      </c>
      <c r="E14" s="128" t="s">
        <v>40</v>
      </c>
      <c r="F14" s="106">
        <v>695357.88</v>
      </c>
    </row>
    <row r="15" spans="1:6" s="123" customFormat="1" ht="18" customHeight="1">
      <c r="A15" s="129"/>
      <c r="B15" s="128" t="s">
        <v>41</v>
      </c>
      <c r="C15" s="130"/>
      <c r="D15" s="103" t="s">
        <v>42</v>
      </c>
      <c r="E15" s="128" t="s">
        <v>43</v>
      </c>
      <c r="F15" s="106"/>
    </row>
    <row r="16" spans="1:6" s="123" customFormat="1" ht="18" customHeight="1">
      <c r="A16" s="129"/>
      <c r="B16" s="128" t="s">
        <v>44</v>
      </c>
      <c r="C16" s="130"/>
      <c r="D16" s="103" t="s">
        <v>45</v>
      </c>
      <c r="E16" s="128" t="s">
        <v>46</v>
      </c>
      <c r="F16" s="106"/>
    </row>
    <row r="17" spans="1:6" s="123" customFormat="1" ht="18" customHeight="1">
      <c r="A17" s="129"/>
      <c r="B17" s="128" t="s">
        <v>47</v>
      </c>
      <c r="C17" s="130"/>
      <c r="D17" s="103" t="s">
        <v>48</v>
      </c>
      <c r="E17" s="128" t="s">
        <v>49</v>
      </c>
      <c r="F17" s="106">
        <v>5150000</v>
      </c>
    </row>
    <row r="18" spans="1:6" s="123" customFormat="1" ht="18" customHeight="1">
      <c r="A18" s="129"/>
      <c r="B18" s="128" t="s">
        <v>50</v>
      </c>
      <c r="C18" s="130"/>
      <c r="D18" s="103" t="s">
        <v>51</v>
      </c>
      <c r="E18" s="128" t="s">
        <v>52</v>
      </c>
      <c r="F18" s="106"/>
    </row>
    <row r="19" spans="1:6" s="123" customFormat="1" ht="18" customHeight="1">
      <c r="A19" s="129"/>
      <c r="B19" s="128" t="s">
        <v>53</v>
      </c>
      <c r="C19" s="130"/>
      <c r="D19" s="103" t="s">
        <v>54</v>
      </c>
      <c r="E19" s="128" t="s">
        <v>55</v>
      </c>
      <c r="F19" s="106"/>
    </row>
    <row r="20" spans="1:6" s="123" customFormat="1" ht="18" customHeight="1">
      <c r="A20" s="129"/>
      <c r="B20" s="128" t="s">
        <v>56</v>
      </c>
      <c r="C20" s="130"/>
      <c r="D20" s="103" t="s">
        <v>57</v>
      </c>
      <c r="E20" s="128" t="s">
        <v>58</v>
      </c>
      <c r="F20" s="106"/>
    </row>
    <row r="21" spans="1:6" s="123" customFormat="1" ht="18" customHeight="1">
      <c r="A21" s="129"/>
      <c r="B21" s="128" t="s">
        <v>59</v>
      </c>
      <c r="C21" s="130"/>
      <c r="D21" s="103" t="s">
        <v>60</v>
      </c>
      <c r="E21" s="128" t="s">
        <v>61</v>
      </c>
      <c r="F21" s="106">
        <v>20000</v>
      </c>
    </row>
    <row r="22" spans="1:6" s="123" customFormat="1" ht="18" customHeight="1">
      <c r="A22" s="129"/>
      <c r="B22" s="128" t="s">
        <v>62</v>
      </c>
      <c r="C22" s="130"/>
      <c r="D22" s="103" t="s">
        <v>63</v>
      </c>
      <c r="E22" s="128" t="s">
        <v>64</v>
      </c>
      <c r="F22" s="106"/>
    </row>
    <row r="23" spans="1:6" s="123" customFormat="1" ht="18" customHeight="1">
      <c r="A23" s="129"/>
      <c r="B23" s="128" t="s">
        <v>65</v>
      </c>
      <c r="C23" s="130"/>
      <c r="D23" s="103" t="s">
        <v>66</v>
      </c>
      <c r="E23" s="128" t="s">
        <v>67</v>
      </c>
      <c r="F23" s="106"/>
    </row>
    <row r="24" spans="1:6" s="123" customFormat="1" ht="18" customHeight="1">
      <c r="A24" s="129"/>
      <c r="B24" s="128" t="s">
        <v>68</v>
      </c>
      <c r="C24" s="130"/>
      <c r="D24" s="103" t="s">
        <v>69</v>
      </c>
      <c r="E24" s="128" t="s">
        <v>70</v>
      </c>
      <c r="F24" s="106"/>
    </row>
    <row r="25" spans="1:6" s="123" customFormat="1" ht="18" customHeight="1">
      <c r="A25" s="129"/>
      <c r="B25" s="128" t="s">
        <v>71</v>
      </c>
      <c r="C25" s="130"/>
      <c r="D25" s="103" t="s">
        <v>72</v>
      </c>
      <c r="E25" s="128" t="s">
        <v>73</v>
      </c>
      <c r="F25" s="106">
        <v>1175918.98</v>
      </c>
    </row>
    <row r="26" spans="1:6" s="123" customFormat="1" ht="18" customHeight="1">
      <c r="A26" s="129"/>
      <c r="B26" s="128" t="s">
        <v>74</v>
      </c>
      <c r="C26" s="130"/>
      <c r="D26" s="103" t="s">
        <v>75</v>
      </c>
      <c r="E26" s="128" t="s">
        <v>76</v>
      </c>
      <c r="F26" s="106"/>
    </row>
    <row r="27" spans="1:6" s="123" customFormat="1" ht="18" customHeight="1">
      <c r="A27" s="129"/>
      <c r="B27" s="128" t="s">
        <v>77</v>
      </c>
      <c r="C27" s="130"/>
      <c r="D27" s="103" t="s">
        <v>78</v>
      </c>
      <c r="E27" s="128" t="s">
        <v>79</v>
      </c>
      <c r="F27" s="106"/>
    </row>
    <row r="28" spans="1:6" s="123" customFormat="1" ht="18" customHeight="1">
      <c r="A28" s="129"/>
      <c r="B28" s="128" t="s">
        <v>80</v>
      </c>
      <c r="C28" s="130"/>
      <c r="D28" s="103" t="s">
        <v>81</v>
      </c>
      <c r="E28" s="128" t="s">
        <v>82</v>
      </c>
      <c r="F28" s="106"/>
    </row>
    <row r="29" spans="1:6" s="123" customFormat="1" ht="18" customHeight="1">
      <c r="A29" s="127"/>
      <c r="B29" s="128" t="s">
        <v>83</v>
      </c>
      <c r="C29" s="129"/>
      <c r="D29" s="103" t="s">
        <v>84</v>
      </c>
      <c r="E29" s="128" t="s">
        <v>85</v>
      </c>
      <c r="F29" s="106"/>
    </row>
    <row r="30" spans="1:6" s="123" customFormat="1" ht="18" customHeight="1">
      <c r="A30" s="136" t="s">
        <v>86</v>
      </c>
      <c r="B30" s="128" t="s">
        <v>87</v>
      </c>
      <c r="C30" s="106">
        <f>C7+C9+C10+C11+C12+C13</f>
        <v>18911515.329999998</v>
      </c>
      <c r="D30" s="136" t="s">
        <v>88</v>
      </c>
      <c r="E30" s="128" t="s">
        <v>89</v>
      </c>
      <c r="F30" s="106">
        <f>SUM(F7:F29)</f>
        <v>19082113</v>
      </c>
    </row>
    <row r="31" spans="1:6" s="123" customFormat="1" ht="18" customHeight="1">
      <c r="A31" s="129" t="s">
        <v>90</v>
      </c>
      <c r="B31" s="128" t="s">
        <v>91</v>
      </c>
      <c r="C31" s="106"/>
      <c r="D31" s="129" t="s">
        <v>92</v>
      </c>
      <c r="E31" s="128" t="s">
        <v>93</v>
      </c>
      <c r="F31" s="106"/>
    </row>
    <row r="32" spans="1:6" s="123" customFormat="1" ht="18" customHeight="1">
      <c r="A32" s="131" t="s">
        <v>94</v>
      </c>
      <c r="B32" s="128" t="s">
        <v>95</v>
      </c>
      <c r="C32" s="106">
        <v>170597.67</v>
      </c>
      <c r="D32" s="131" t="s">
        <v>96</v>
      </c>
      <c r="E32" s="128" t="s">
        <v>97</v>
      </c>
      <c r="F32" s="106"/>
    </row>
    <row r="33" spans="1:6" s="123" customFormat="1" ht="18" customHeight="1">
      <c r="A33" s="131" t="s">
        <v>98</v>
      </c>
      <c r="B33" s="128" t="s">
        <v>99</v>
      </c>
      <c r="C33" s="106">
        <v>170597.67</v>
      </c>
      <c r="D33" s="131" t="s">
        <v>100</v>
      </c>
      <c r="E33" s="128" t="s">
        <v>101</v>
      </c>
      <c r="F33" s="106"/>
    </row>
    <row r="34" spans="1:6" s="123" customFormat="1" ht="18" customHeight="1">
      <c r="A34" s="131" t="s">
        <v>102</v>
      </c>
      <c r="B34" s="128" t="s">
        <v>103</v>
      </c>
      <c r="C34" s="106"/>
      <c r="D34" s="131" t="s">
        <v>104</v>
      </c>
      <c r="E34" s="128" t="s">
        <v>105</v>
      </c>
      <c r="F34" s="106"/>
    </row>
    <row r="35" spans="1:6" s="123" customFormat="1" ht="18" customHeight="1">
      <c r="A35" s="131" t="s">
        <v>106</v>
      </c>
      <c r="B35" s="128" t="s">
        <v>107</v>
      </c>
      <c r="C35" s="130"/>
      <c r="D35" s="131" t="s">
        <v>108</v>
      </c>
      <c r="E35" s="128" t="s">
        <v>109</v>
      </c>
      <c r="F35" s="106"/>
    </row>
    <row r="36" spans="1:6" s="123" customFormat="1" ht="18" customHeight="1">
      <c r="A36" s="129"/>
      <c r="B36" s="128" t="s">
        <v>110</v>
      </c>
      <c r="C36" s="130"/>
      <c r="D36" s="131" t="s">
        <v>111</v>
      </c>
      <c r="E36" s="128" t="s">
        <v>112</v>
      </c>
      <c r="F36" s="106">
        <v>0</v>
      </c>
    </row>
    <row r="37" spans="1:6" s="123" customFormat="1" ht="18" customHeight="1">
      <c r="A37" s="129"/>
      <c r="B37" s="128" t="s">
        <v>113</v>
      </c>
      <c r="C37" s="130"/>
      <c r="D37" s="131" t="s">
        <v>98</v>
      </c>
      <c r="E37" s="128" t="s">
        <v>114</v>
      </c>
      <c r="F37" s="106"/>
    </row>
    <row r="38" spans="1:6" s="123" customFormat="1" ht="18" customHeight="1">
      <c r="A38" s="132"/>
      <c r="B38" s="128" t="s">
        <v>115</v>
      </c>
      <c r="C38" s="130"/>
      <c r="D38" s="131" t="s">
        <v>102</v>
      </c>
      <c r="E38" s="128" t="s">
        <v>116</v>
      </c>
      <c r="F38" s="106"/>
    </row>
    <row r="39" spans="1:6" s="123" customFormat="1" ht="18" customHeight="1">
      <c r="A39" s="129"/>
      <c r="B39" s="128" t="s">
        <v>117</v>
      </c>
      <c r="C39" s="130"/>
      <c r="D39" s="131" t="s">
        <v>106</v>
      </c>
      <c r="E39" s="128" t="s">
        <v>118</v>
      </c>
      <c r="F39" s="106"/>
    </row>
    <row r="40" spans="1:6" s="124" customFormat="1" ht="18" customHeight="1">
      <c r="A40" s="133" t="s">
        <v>119</v>
      </c>
      <c r="B40" s="128" t="s">
        <v>120</v>
      </c>
      <c r="C40" s="106">
        <f>C30+C32</f>
        <v>19082113</v>
      </c>
      <c r="D40" s="133" t="s">
        <v>119</v>
      </c>
      <c r="E40" s="128" t="s">
        <v>121</v>
      </c>
      <c r="F40" s="106">
        <f>F30</f>
        <v>19082113</v>
      </c>
    </row>
    <row r="41" spans="1:6" ht="26.25" customHeight="1">
      <c r="A41" s="142" t="s">
        <v>122</v>
      </c>
      <c r="B41" s="142"/>
      <c r="C41" s="142"/>
      <c r="D41" s="142"/>
      <c r="E41" s="142"/>
      <c r="F41" s="142"/>
    </row>
    <row r="42" spans="1:6" ht="26.25" customHeight="1"/>
    <row r="43" spans="1:6" ht="26.25" customHeight="1"/>
    <row r="44" spans="1:6" ht="26.25" customHeight="1"/>
    <row r="45" spans="1:6" ht="26.25" customHeight="1"/>
    <row r="46" spans="1:6" ht="26.25" customHeight="1"/>
    <row r="47" spans="1:6" ht="26.25" customHeight="1"/>
    <row r="48" spans="1:6" ht="26.25" customHeight="1"/>
    <row r="49" ht="26.25" customHeight="1"/>
    <row r="50" ht="26.25" customHeight="1"/>
    <row r="51" ht="26.25" customHeight="1"/>
    <row r="52" ht="26.25" customHeight="1"/>
    <row r="53" ht="26.25" customHeight="1"/>
    <row r="54" ht="26.25" customHeight="1"/>
    <row r="55" ht="26.25" customHeight="1"/>
    <row r="56" ht="26.25" customHeight="1"/>
    <row r="57" ht="26.25" customHeight="1"/>
    <row r="58" ht="26.25" customHeight="1"/>
    <row r="59" ht="26.25" customHeight="1"/>
    <row r="60" ht="26.25" customHeight="1"/>
    <row r="61" ht="26.25" customHeight="1"/>
    <row r="62" ht="26.25" customHeight="1"/>
    <row r="63" ht="26.25" customHeight="1"/>
    <row r="64" ht="26.25" customHeight="1"/>
    <row r="65" ht="26.25" customHeight="1"/>
    <row r="66" ht="26.25" customHeight="1"/>
    <row r="67" ht="26.25" customHeight="1"/>
    <row r="68" ht="26.25" customHeight="1"/>
    <row r="69" ht="26.25" customHeight="1"/>
    <row r="70" ht="26.25" customHeight="1"/>
    <row r="71" ht="26.25" customHeight="1"/>
    <row r="72" ht="26.25" customHeight="1"/>
    <row r="73" ht="26.25" customHeight="1"/>
    <row r="74" ht="26.25" customHeight="1"/>
    <row r="75" ht="26.25" customHeight="1"/>
    <row r="76" ht="26.25" customHeight="1"/>
    <row r="77" ht="26.25" customHeight="1"/>
    <row r="78" ht="26.25" customHeight="1"/>
    <row r="79" ht="26.25" customHeight="1"/>
    <row r="80" ht="26.25" customHeight="1"/>
    <row r="81" ht="26.25" customHeight="1"/>
    <row r="82" ht="26.25" customHeight="1"/>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26.25" customHeight="1"/>
    <row r="192" ht="26.25" customHeight="1"/>
    <row r="193" ht="26.25" customHeight="1"/>
    <row r="194" ht="26.25" customHeight="1"/>
    <row r="195" ht="26.25" customHeight="1"/>
    <row r="196" ht="26.25" customHeight="1"/>
    <row r="197" ht="26.25" customHeight="1"/>
    <row r="198" ht="26.25" customHeight="1"/>
    <row r="199" ht="26.25" customHeight="1"/>
    <row r="200" ht="26.25" customHeight="1"/>
    <row r="201" ht="26.25" customHeight="1"/>
    <row r="202" ht="26.25" customHeight="1"/>
    <row r="203" ht="26.25" customHeight="1"/>
    <row r="204" ht="26.25" customHeight="1"/>
    <row r="205" ht="26.25" customHeight="1"/>
    <row r="206" ht="26.25" customHeight="1"/>
    <row r="207" ht="26.25" customHeight="1"/>
    <row r="208" ht="26.25" customHeight="1"/>
    <row r="209" ht="26.25" customHeight="1"/>
    <row r="210" ht="26.25" customHeight="1"/>
    <row r="211" ht="26.25" customHeight="1"/>
    <row r="212" ht="26.25" customHeight="1"/>
    <row r="213" ht="26.25" customHeight="1"/>
    <row r="214" ht="26.25" customHeight="1"/>
    <row r="215" ht="26.25" customHeight="1"/>
    <row r="216" ht="26.25" customHeight="1"/>
    <row r="217" ht="26.25" customHeight="1"/>
    <row r="218" ht="26.25" customHeight="1"/>
    <row r="219" ht="26.25" customHeight="1"/>
    <row r="220" ht="26.25" customHeight="1"/>
    <row r="221" ht="26.25" customHeight="1"/>
    <row r="222" ht="26.25" customHeight="1"/>
    <row r="223" ht="26.25" customHeight="1"/>
    <row r="224" ht="26.25" customHeight="1"/>
    <row r="225" ht="26.25" customHeight="1"/>
    <row r="226" ht="26.25" customHeight="1"/>
    <row r="227" ht="26.25" customHeight="1"/>
    <row r="228" ht="26.25" customHeight="1"/>
    <row r="229" ht="26.25" customHeight="1"/>
    <row r="230" ht="26.25" customHeight="1"/>
    <row r="231" ht="26.25" customHeight="1"/>
    <row r="232" ht="26.25" customHeight="1"/>
    <row r="233" ht="26.25" customHeight="1"/>
    <row r="234" ht="26.25" customHeight="1"/>
    <row r="235" ht="26.25" customHeight="1"/>
    <row r="236" ht="26.25" customHeight="1"/>
    <row r="237" ht="26.25" customHeight="1"/>
    <row r="238" ht="26.25" customHeight="1"/>
    <row r="239" ht="26.25" customHeight="1"/>
    <row r="240" ht="26.25" customHeight="1"/>
    <row r="241" ht="26.25" customHeight="1"/>
    <row r="242" ht="26.25" customHeight="1"/>
    <row r="243" ht="26.25" customHeight="1"/>
    <row r="244" ht="26.25" customHeight="1"/>
    <row r="245" ht="26.25" customHeight="1"/>
    <row r="246" ht="26.25" customHeight="1"/>
    <row r="247" ht="26.25" customHeight="1"/>
    <row r="248" ht="26.25" customHeight="1"/>
    <row r="249" ht="26.25" customHeight="1"/>
    <row r="250" ht="26.25" customHeight="1"/>
    <row r="251" ht="26.25" customHeight="1"/>
    <row r="252" ht="26.25" customHeight="1"/>
    <row r="253" ht="26.25" customHeight="1"/>
    <row r="254" ht="26.25" customHeight="1"/>
    <row r="255" ht="26.25" customHeight="1"/>
    <row r="256" ht="26.25" customHeight="1"/>
    <row r="257" ht="26.25" customHeight="1"/>
    <row r="258" ht="26.25" customHeight="1"/>
    <row r="259" ht="26.25" customHeight="1"/>
    <row r="260" ht="26.25" customHeight="1"/>
    <row r="261" ht="26.25" customHeight="1"/>
    <row r="262" ht="26.25" customHeight="1"/>
    <row r="263" ht="26.25" customHeight="1"/>
    <row r="264" ht="26.25" customHeight="1"/>
    <row r="265" ht="19.899999999999999" customHeight="1"/>
    <row r="266" ht="19.899999999999999" customHeight="1"/>
    <row r="267" ht="19.899999999999999" customHeight="1"/>
    <row r="268" ht="19.899999999999999" customHeight="1"/>
  </sheetData>
  <mergeCells count="6">
    <mergeCell ref="A41:F41"/>
    <mergeCell ref="A1:F1"/>
    <mergeCell ref="E2:F2"/>
    <mergeCell ref="E3:F3"/>
    <mergeCell ref="A4:C4"/>
    <mergeCell ref="D4:F4"/>
  </mergeCells>
  <phoneticPr fontId="28" type="noConversion"/>
  <pageMargins left="0.30902777777777801" right="0.27916666666666701" top="0.66944444444444495" bottom="0.2" header="0.75" footer="0.2"/>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topLeftCell="A25" workbookViewId="0">
      <selection activeCell="C32" sqref="C32:G34"/>
    </sheetView>
  </sheetViews>
  <sheetFormatPr defaultColWidth="9" defaultRowHeight="14.25"/>
  <cols>
    <col min="2" max="2" width="12.25" customWidth="1"/>
    <col min="3" max="3" width="12.625" customWidth="1"/>
    <col min="7" max="7" width="12.5" customWidth="1"/>
    <col min="8" max="8" width="7.875" customWidth="1"/>
    <col min="11" max="11" width="16.25" customWidth="1"/>
    <col min="13" max="13" width="9.375"/>
  </cols>
  <sheetData>
    <row r="1" spans="1:13">
      <c r="A1" t="s">
        <v>433</v>
      </c>
    </row>
    <row r="2" spans="1:13" ht="22.5">
      <c r="A2" s="210" t="s">
        <v>434</v>
      </c>
      <c r="B2" s="210"/>
      <c r="C2" s="210"/>
      <c r="D2" s="210"/>
      <c r="E2" s="210"/>
      <c r="F2" s="210"/>
      <c r="G2" s="210"/>
    </row>
    <row r="3" spans="1:13" ht="34.9" customHeight="1">
      <c r="A3" s="3" t="s">
        <v>435</v>
      </c>
      <c r="B3" s="211" t="s">
        <v>436</v>
      </c>
      <c r="C3" s="211"/>
      <c r="D3" s="211"/>
      <c r="E3" s="211"/>
      <c r="F3" s="211"/>
      <c r="G3" s="211"/>
    </row>
    <row r="4" spans="1:13" ht="34.9" customHeight="1">
      <c r="A4" s="213" t="s">
        <v>437</v>
      </c>
      <c r="B4" s="3" t="s">
        <v>438</v>
      </c>
      <c r="C4" s="212" t="s">
        <v>622</v>
      </c>
      <c r="D4" s="212"/>
      <c r="E4" s="212"/>
      <c r="F4" s="212"/>
      <c r="G4" s="212"/>
    </row>
    <row r="5" spans="1:13" ht="49.15" customHeight="1">
      <c r="A5" s="213"/>
      <c r="B5" s="3" t="s">
        <v>439</v>
      </c>
      <c r="C5" s="5" t="s">
        <v>621</v>
      </c>
      <c r="D5" s="213"/>
      <c r="E5" s="213"/>
      <c r="F5" s="213"/>
      <c r="G5" s="213"/>
    </row>
    <row r="6" spans="1:13" ht="34.9" customHeight="1">
      <c r="A6" s="213" t="s">
        <v>440</v>
      </c>
      <c r="B6" s="3" t="s">
        <v>441</v>
      </c>
      <c r="C6" s="214">
        <v>43101</v>
      </c>
      <c r="D6" s="214"/>
      <c r="E6" s="3" t="s">
        <v>442</v>
      </c>
      <c r="F6" s="214">
        <v>43465</v>
      </c>
      <c r="G6" s="214"/>
    </row>
    <row r="7" spans="1:13" ht="34.9" customHeight="1">
      <c r="A7" s="213"/>
      <c r="B7" s="213" t="s">
        <v>443</v>
      </c>
      <c r="C7" s="213"/>
      <c r="D7" s="213"/>
      <c r="E7" s="213" t="s">
        <v>444</v>
      </c>
      <c r="F7" s="213"/>
      <c r="G7" s="213"/>
    </row>
    <row r="8" spans="1:13" ht="34.9" customHeight="1">
      <c r="A8" s="213"/>
      <c r="B8" s="3" t="s">
        <v>445</v>
      </c>
      <c r="C8" s="215">
        <v>38.979999999999997</v>
      </c>
      <c r="D8" s="215"/>
      <c r="E8" s="3" t="s">
        <v>445</v>
      </c>
      <c r="F8" s="215">
        <v>38.979999999999997</v>
      </c>
      <c r="G8" s="215"/>
    </row>
    <row r="9" spans="1:13" ht="34.9" customHeight="1">
      <c r="A9" s="213"/>
      <c r="B9" s="3" t="s">
        <v>446</v>
      </c>
      <c r="C9" s="215">
        <v>2.56</v>
      </c>
      <c r="D9" s="215"/>
      <c r="E9" s="3" t="s">
        <v>446</v>
      </c>
      <c r="F9" s="215">
        <v>2.56</v>
      </c>
      <c r="G9" s="215"/>
    </row>
    <row r="10" spans="1:13" ht="34.9" customHeight="1">
      <c r="A10" s="213"/>
      <c r="B10" s="3" t="s">
        <v>447</v>
      </c>
      <c r="C10" s="215">
        <v>261.48</v>
      </c>
      <c r="D10" s="215"/>
      <c r="E10" s="3" t="s">
        <v>447</v>
      </c>
      <c r="F10" s="215">
        <v>261.48</v>
      </c>
      <c r="G10" s="215"/>
    </row>
    <row r="11" spans="1:13" ht="34.9" customHeight="1">
      <c r="A11" s="213"/>
      <c r="B11" s="3" t="s">
        <v>448</v>
      </c>
      <c r="C11" s="215"/>
      <c r="D11" s="215"/>
      <c r="E11" s="3" t="s">
        <v>448</v>
      </c>
      <c r="F11" s="215"/>
      <c r="G11" s="215"/>
    </row>
    <row r="12" spans="1:13" ht="34.9" customHeight="1">
      <c r="A12" s="213" t="s">
        <v>449</v>
      </c>
      <c r="B12" s="213" t="s">
        <v>450</v>
      </c>
      <c r="C12" s="213"/>
      <c r="D12" s="213" t="s">
        <v>451</v>
      </c>
      <c r="E12" s="213"/>
      <c r="F12" s="213" t="s">
        <v>452</v>
      </c>
      <c r="G12" s="213"/>
    </row>
    <row r="13" spans="1:13" ht="34.9" customHeight="1">
      <c r="A13" s="213"/>
      <c r="B13" s="212" t="s">
        <v>453</v>
      </c>
      <c r="C13" s="212"/>
      <c r="D13" s="215">
        <v>25.8</v>
      </c>
      <c r="E13" s="215"/>
      <c r="F13" s="215">
        <v>25.8</v>
      </c>
      <c r="G13" s="215"/>
      <c r="M13" s="19"/>
    </row>
    <row r="14" spans="1:13" ht="34.9" customHeight="1">
      <c r="A14" s="213"/>
      <c r="B14" s="212" t="s">
        <v>454</v>
      </c>
      <c r="C14" s="212"/>
      <c r="D14" s="215">
        <v>2</v>
      </c>
      <c r="E14" s="215"/>
      <c r="F14" s="215">
        <v>2</v>
      </c>
      <c r="G14" s="215"/>
      <c r="M14" s="19"/>
    </row>
    <row r="15" spans="1:13" ht="34.9" customHeight="1">
      <c r="A15" s="213"/>
      <c r="B15" s="212" t="s">
        <v>455</v>
      </c>
      <c r="C15" s="212"/>
      <c r="D15" s="215">
        <v>30</v>
      </c>
      <c r="E15" s="215"/>
      <c r="F15" s="215">
        <v>30</v>
      </c>
      <c r="G15" s="215"/>
      <c r="M15" s="19"/>
    </row>
    <row r="16" spans="1:13" ht="34.9" customHeight="1">
      <c r="A16" s="213"/>
      <c r="B16" s="212" t="s">
        <v>456</v>
      </c>
      <c r="C16" s="212"/>
      <c r="D16" s="215">
        <v>32.200000000000003</v>
      </c>
      <c r="E16" s="215"/>
      <c r="F16" s="215">
        <v>32.200000000000003</v>
      </c>
      <c r="G16" s="215"/>
      <c r="M16" s="19"/>
    </row>
    <row r="17" spans="1:13" ht="34.9" customHeight="1">
      <c r="A17" s="213"/>
      <c r="B17" s="212" t="s">
        <v>457</v>
      </c>
      <c r="C17" s="212"/>
      <c r="D17" s="215">
        <v>20</v>
      </c>
      <c r="E17" s="215"/>
      <c r="F17" s="215">
        <v>20</v>
      </c>
      <c r="G17" s="215"/>
      <c r="M17" s="19"/>
    </row>
    <row r="18" spans="1:13" ht="34.9" customHeight="1">
      <c r="A18" s="213"/>
      <c r="B18" s="212" t="s">
        <v>458</v>
      </c>
      <c r="C18" s="212"/>
      <c r="D18" s="215">
        <v>30.475069999999999</v>
      </c>
      <c r="E18" s="215"/>
      <c r="F18" s="215">
        <v>30.475069999999999</v>
      </c>
      <c r="G18" s="215"/>
      <c r="M18" s="19"/>
    </row>
    <row r="19" spans="1:13" ht="34.9" customHeight="1">
      <c r="A19" s="213"/>
      <c r="B19" s="212" t="s">
        <v>459</v>
      </c>
      <c r="C19" s="212"/>
      <c r="D19" s="215">
        <v>15.061999999999999</v>
      </c>
      <c r="E19" s="215"/>
      <c r="F19" s="215">
        <v>15.061999999999999</v>
      </c>
      <c r="G19" s="215"/>
      <c r="M19" s="19"/>
    </row>
    <row r="20" spans="1:13" ht="34.9" customHeight="1">
      <c r="A20" s="213"/>
      <c r="B20" s="212" t="s">
        <v>460</v>
      </c>
      <c r="C20" s="212"/>
      <c r="D20" s="215">
        <v>13</v>
      </c>
      <c r="E20" s="215"/>
      <c r="F20" s="215">
        <v>13</v>
      </c>
      <c r="G20" s="215"/>
      <c r="M20" s="19"/>
    </row>
    <row r="21" spans="1:13" ht="34.9" customHeight="1">
      <c r="A21" s="213"/>
      <c r="B21" s="212" t="s">
        <v>461</v>
      </c>
      <c r="C21" s="212"/>
      <c r="D21" s="215">
        <v>17</v>
      </c>
      <c r="E21" s="215"/>
      <c r="F21" s="215">
        <v>17</v>
      </c>
      <c r="G21" s="215"/>
      <c r="M21" s="19"/>
    </row>
    <row r="22" spans="1:13" ht="34.9" customHeight="1">
      <c r="A22" s="213"/>
      <c r="B22" s="212" t="s">
        <v>462</v>
      </c>
      <c r="C22" s="212"/>
      <c r="D22" s="215">
        <v>7.3</v>
      </c>
      <c r="E22" s="215"/>
      <c r="F22" s="215">
        <v>7.3</v>
      </c>
      <c r="G22" s="215"/>
      <c r="M22" s="19"/>
    </row>
    <row r="23" spans="1:13" ht="34.9" customHeight="1">
      <c r="A23" s="213"/>
      <c r="B23" s="212" t="s">
        <v>463</v>
      </c>
      <c r="C23" s="212"/>
      <c r="D23" s="215">
        <v>19.920000000000002</v>
      </c>
      <c r="E23" s="215"/>
      <c r="F23" s="215">
        <v>19.920000000000002</v>
      </c>
      <c r="G23" s="215"/>
      <c r="M23" s="19"/>
    </row>
    <row r="24" spans="1:13" ht="34.9" customHeight="1">
      <c r="A24" s="213"/>
      <c r="B24" s="212" t="s">
        <v>464</v>
      </c>
      <c r="C24" s="212"/>
      <c r="D24" s="215">
        <v>18</v>
      </c>
      <c r="E24" s="215"/>
      <c r="F24" s="215">
        <v>18</v>
      </c>
      <c r="G24" s="215"/>
      <c r="M24" s="19"/>
    </row>
    <row r="25" spans="1:13" ht="34.9" customHeight="1">
      <c r="A25" s="213"/>
      <c r="B25" s="212" t="s">
        <v>465</v>
      </c>
      <c r="C25" s="212"/>
      <c r="D25" s="215">
        <v>10</v>
      </c>
      <c r="E25" s="215"/>
      <c r="F25" s="215">
        <v>10</v>
      </c>
      <c r="G25" s="215"/>
      <c r="M25" s="19"/>
    </row>
    <row r="26" spans="1:13" ht="34.9" customHeight="1">
      <c r="A26" s="213"/>
      <c r="B26" s="212" t="s">
        <v>466</v>
      </c>
      <c r="C26" s="212"/>
      <c r="D26" s="215">
        <v>13</v>
      </c>
      <c r="E26" s="215"/>
      <c r="F26" s="215">
        <v>13</v>
      </c>
      <c r="G26" s="215"/>
      <c r="M26" s="19"/>
    </row>
    <row r="27" spans="1:13" ht="34.9" customHeight="1">
      <c r="A27" s="213"/>
      <c r="B27" s="212" t="s">
        <v>467</v>
      </c>
      <c r="C27" s="212"/>
      <c r="D27" s="215">
        <v>25.980499999999999</v>
      </c>
      <c r="E27" s="215"/>
      <c r="F27" s="215">
        <v>25.980499999999999</v>
      </c>
      <c r="G27" s="215"/>
      <c r="M27" s="19"/>
    </row>
    <row r="28" spans="1:13" ht="34.9" customHeight="1">
      <c r="A28" s="213"/>
      <c r="B28" s="212" t="s">
        <v>468</v>
      </c>
      <c r="C28" s="212"/>
      <c r="D28" s="215">
        <v>18.72</v>
      </c>
      <c r="E28" s="215"/>
      <c r="F28" s="215">
        <v>18.72</v>
      </c>
      <c r="G28" s="215"/>
      <c r="M28" s="19"/>
    </row>
    <row r="29" spans="1:13" ht="34.9" customHeight="1">
      <c r="A29" s="213"/>
      <c r="B29" s="212" t="s">
        <v>469</v>
      </c>
      <c r="C29" s="212"/>
      <c r="D29" s="215">
        <v>2</v>
      </c>
      <c r="E29" s="215"/>
      <c r="F29" s="215">
        <v>2</v>
      </c>
      <c r="G29" s="215"/>
      <c r="M29" s="19"/>
    </row>
    <row r="30" spans="1:13" ht="34.9" customHeight="1">
      <c r="A30" s="213"/>
      <c r="B30" s="212" t="s">
        <v>470</v>
      </c>
      <c r="C30" s="212"/>
      <c r="D30" s="215">
        <v>0.56206599999999995</v>
      </c>
      <c r="E30" s="215"/>
      <c r="F30" s="215">
        <v>0.56206599999999995</v>
      </c>
      <c r="G30" s="215"/>
      <c r="M30" s="19"/>
    </row>
    <row r="31" spans="1:13" ht="34.9" customHeight="1">
      <c r="A31" s="213"/>
      <c r="B31" s="212" t="s">
        <v>471</v>
      </c>
      <c r="C31" s="212"/>
      <c r="D31" s="215">
        <v>2</v>
      </c>
      <c r="E31" s="215"/>
      <c r="F31" s="215">
        <v>2</v>
      </c>
      <c r="G31" s="215"/>
      <c r="M31" s="19"/>
    </row>
    <row r="32" spans="1:13" ht="34.9" customHeight="1">
      <c r="A32" s="218" t="s">
        <v>472</v>
      </c>
      <c r="B32" s="3" t="s">
        <v>473</v>
      </c>
      <c r="C32" s="243" t="s">
        <v>644</v>
      </c>
      <c r="D32" s="216"/>
      <c r="E32" s="216"/>
      <c r="F32" s="216"/>
      <c r="G32" s="217"/>
    </row>
    <row r="33" spans="1:7" ht="34.9" customHeight="1">
      <c r="A33" s="219"/>
      <c r="B33" s="3" t="s">
        <v>474</v>
      </c>
      <c r="C33" s="243" t="s">
        <v>645</v>
      </c>
      <c r="D33" s="216"/>
      <c r="E33" s="216"/>
      <c r="F33" s="216"/>
      <c r="G33" s="217"/>
    </row>
    <row r="34" spans="1:7" ht="34.9" customHeight="1">
      <c r="A34" s="220"/>
      <c r="B34" s="3" t="s">
        <v>475</v>
      </c>
      <c r="C34" s="243" t="s">
        <v>646</v>
      </c>
      <c r="D34" s="216"/>
      <c r="E34" s="216"/>
      <c r="F34" s="216"/>
      <c r="G34" s="217"/>
    </row>
  </sheetData>
  <mergeCells count="83">
    <mergeCell ref="C34:G34"/>
    <mergeCell ref="A4:A5"/>
    <mergeCell ref="A6:A11"/>
    <mergeCell ref="A12:A31"/>
    <mergeCell ref="A32:A34"/>
    <mergeCell ref="B31:C31"/>
    <mergeCell ref="D31:E31"/>
    <mergeCell ref="F31:G31"/>
    <mergeCell ref="C32:G32"/>
    <mergeCell ref="C33:G33"/>
    <mergeCell ref="B29:C29"/>
    <mergeCell ref="D29:E29"/>
    <mergeCell ref="F29:G29"/>
    <mergeCell ref="B30:C30"/>
    <mergeCell ref="D30:E30"/>
    <mergeCell ref="F30:G30"/>
    <mergeCell ref="B27:C27"/>
    <mergeCell ref="D27:E27"/>
    <mergeCell ref="F27:G27"/>
    <mergeCell ref="B28:C28"/>
    <mergeCell ref="D28:E28"/>
    <mergeCell ref="F28:G28"/>
    <mergeCell ref="B25:C25"/>
    <mergeCell ref="D25:E25"/>
    <mergeCell ref="F25:G25"/>
    <mergeCell ref="B26:C26"/>
    <mergeCell ref="D26:E26"/>
    <mergeCell ref="F26:G26"/>
    <mergeCell ref="B23:C23"/>
    <mergeCell ref="D23:E23"/>
    <mergeCell ref="F23:G23"/>
    <mergeCell ref="B24:C24"/>
    <mergeCell ref="D24:E24"/>
    <mergeCell ref="F24:G24"/>
    <mergeCell ref="B21:C21"/>
    <mergeCell ref="D21:E21"/>
    <mergeCell ref="F21:G21"/>
    <mergeCell ref="B22:C22"/>
    <mergeCell ref="D22:E22"/>
    <mergeCell ref="F22:G22"/>
    <mergeCell ref="B19:C19"/>
    <mergeCell ref="D19:E19"/>
    <mergeCell ref="F19:G19"/>
    <mergeCell ref="B20:C20"/>
    <mergeCell ref="D20:E20"/>
    <mergeCell ref="F20:G20"/>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C10:D10"/>
    <mergeCell ref="F10:G10"/>
    <mergeCell ref="C11:D11"/>
    <mergeCell ref="F11:G11"/>
    <mergeCell ref="B12:C12"/>
    <mergeCell ref="D12:E12"/>
    <mergeCell ref="F12:G12"/>
    <mergeCell ref="B7:D7"/>
    <mergeCell ref="E7:G7"/>
    <mergeCell ref="C8:D8"/>
    <mergeCell ref="F8:G8"/>
    <mergeCell ref="C9:D9"/>
    <mergeCell ref="F9:G9"/>
    <mergeCell ref="A2:G2"/>
    <mergeCell ref="B3:G3"/>
    <mergeCell ref="C4:G4"/>
    <mergeCell ref="D5:G5"/>
    <mergeCell ref="C6:D6"/>
    <mergeCell ref="F6:G6"/>
  </mergeCells>
  <phoneticPr fontId="28" type="noConversion"/>
  <pageMargins left="0.75" right="0.75" top="1" bottom="1" header="0.50902777777777797" footer="0.50902777777777797"/>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A7" workbookViewId="0">
      <selection activeCell="C15" sqref="C15:G17"/>
    </sheetView>
  </sheetViews>
  <sheetFormatPr defaultColWidth="9" defaultRowHeight="14.25"/>
  <cols>
    <col min="2" max="2" width="12.25" customWidth="1"/>
    <col min="3" max="3" width="12.625" customWidth="1"/>
    <col min="7" max="7" width="12.5" customWidth="1"/>
    <col min="8" max="8" width="7.875" customWidth="1"/>
  </cols>
  <sheetData>
    <row r="1" spans="1:7">
      <c r="A1" t="s">
        <v>433</v>
      </c>
    </row>
    <row r="2" spans="1:7" ht="22.5">
      <c r="A2" s="210" t="s">
        <v>434</v>
      </c>
      <c r="B2" s="210"/>
      <c r="C2" s="210"/>
      <c r="D2" s="210"/>
      <c r="E2" s="210"/>
      <c r="F2" s="210"/>
      <c r="G2" s="210"/>
    </row>
    <row r="3" spans="1:7" ht="60" customHeight="1">
      <c r="A3" s="3" t="s">
        <v>435</v>
      </c>
      <c r="B3" s="211" t="s">
        <v>476</v>
      </c>
      <c r="C3" s="211"/>
      <c r="D3" s="211"/>
      <c r="E3" s="211"/>
      <c r="F3" s="211"/>
      <c r="G3" s="211"/>
    </row>
    <row r="4" spans="1:7" ht="34.9" customHeight="1">
      <c r="A4" s="213" t="s">
        <v>437</v>
      </c>
      <c r="B4" s="3" t="s">
        <v>438</v>
      </c>
      <c r="C4" s="212" t="s">
        <v>623</v>
      </c>
      <c r="D4" s="212"/>
      <c r="E4" s="212"/>
      <c r="F4" s="212"/>
      <c r="G4" s="212"/>
    </row>
    <row r="5" spans="1:7" ht="49.15" customHeight="1">
      <c r="A5" s="213"/>
      <c r="B5" s="3" t="s">
        <v>439</v>
      </c>
      <c r="C5" s="5" t="s">
        <v>624</v>
      </c>
      <c r="D5" s="213"/>
      <c r="E5" s="213"/>
      <c r="F5" s="213"/>
      <c r="G5" s="213"/>
    </row>
    <row r="6" spans="1:7" ht="34.9" customHeight="1">
      <c r="A6" s="213" t="s">
        <v>440</v>
      </c>
      <c r="B6" s="3" t="s">
        <v>441</v>
      </c>
      <c r="C6" s="214">
        <v>43101</v>
      </c>
      <c r="D6" s="214"/>
      <c r="E6" s="3" t="s">
        <v>442</v>
      </c>
      <c r="F6" s="214">
        <v>43465</v>
      </c>
      <c r="G6" s="214"/>
    </row>
    <row r="7" spans="1:7" ht="34.9" customHeight="1">
      <c r="A7" s="213"/>
      <c r="B7" s="213" t="s">
        <v>443</v>
      </c>
      <c r="C7" s="213"/>
      <c r="D7" s="213"/>
      <c r="E7" s="213" t="s">
        <v>444</v>
      </c>
      <c r="F7" s="213"/>
      <c r="G7" s="213"/>
    </row>
    <row r="8" spans="1:7" ht="34.9" customHeight="1">
      <c r="A8" s="213"/>
      <c r="B8" s="3" t="s">
        <v>445</v>
      </c>
      <c r="C8" s="215"/>
      <c r="D8" s="215"/>
      <c r="E8" s="3" t="s">
        <v>445</v>
      </c>
      <c r="F8" s="215"/>
      <c r="G8" s="215"/>
    </row>
    <row r="9" spans="1:7" ht="34.9" customHeight="1">
      <c r="A9" s="213"/>
      <c r="B9" s="3" t="s">
        <v>446</v>
      </c>
      <c r="C9" s="215"/>
      <c r="D9" s="215"/>
      <c r="E9" s="3" t="s">
        <v>446</v>
      </c>
      <c r="F9" s="215"/>
      <c r="G9" s="215"/>
    </row>
    <row r="10" spans="1:7" ht="34.9" customHeight="1">
      <c r="A10" s="213"/>
      <c r="B10" s="3" t="s">
        <v>447</v>
      </c>
      <c r="C10" s="215">
        <v>515</v>
      </c>
      <c r="D10" s="215"/>
      <c r="E10" s="3" t="s">
        <v>447</v>
      </c>
      <c r="F10" s="215">
        <v>515</v>
      </c>
      <c r="G10" s="215"/>
    </row>
    <row r="11" spans="1:7" ht="34.9" customHeight="1">
      <c r="A11" s="213"/>
      <c r="B11" s="3" t="s">
        <v>448</v>
      </c>
      <c r="C11" s="215"/>
      <c r="D11" s="215"/>
      <c r="E11" s="3" t="s">
        <v>448</v>
      </c>
      <c r="F11" s="215"/>
      <c r="G11" s="215"/>
    </row>
    <row r="12" spans="1:7" ht="34.9" customHeight="1">
      <c r="A12" s="213" t="s">
        <v>449</v>
      </c>
      <c r="B12" s="213" t="s">
        <v>450</v>
      </c>
      <c r="C12" s="213"/>
      <c r="D12" s="213" t="s">
        <v>451</v>
      </c>
      <c r="E12" s="213"/>
      <c r="F12" s="213" t="s">
        <v>452</v>
      </c>
      <c r="G12" s="213"/>
    </row>
    <row r="13" spans="1:7" ht="45.95" customHeight="1">
      <c r="A13" s="213"/>
      <c r="B13" s="212" t="s">
        <v>477</v>
      </c>
      <c r="C13" s="212"/>
      <c r="D13" s="215">
        <v>515</v>
      </c>
      <c r="E13" s="215"/>
      <c r="F13" s="215">
        <v>515</v>
      </c>
      <c r="G13" s="215"/>
    </row>
    <row r="14" spans="1:7" ht="34.9" customHeight="1">
      <c r="A14" s="213"/>
      <c r="B14" s="221"/>
      <c r="C14" s="221"/>
      <c r="D14" s="222"/>
      <c r="E14" s="222"/>
      <c r="F14" s="222"/>
      <c r="G14" s="222"/>
    </row>
    <row r="15" spans="1:7" ht="34.9" customHeight="1">
      <c r="A15" s="218" t="s">
        <v>472</v>
      </c>
      <c r="B15" s="3" t="s">
        <v>473</v>
      </c>
      <c r="C15" s="243" t="s">
        <v>644</v>
      </c>
      <c r="D15" s="216"/>
      <c r="E15" s="216"/>
      <c r="F15" s="216"/>
      <c r="G15" s="217"/>
    </row>
    <row r="16" spans="1:7" ht="34.9" customHeight="1">
      <c r="A16" s="219"/>
      <c r="B16" s="3" t="s">
        <v>474</v>
      </c>
      <c r="C16" s="243" t="s">
        <v>647</v>
      </c>
      <c r="D16" s="216"/>
      <c r="E16" s="216"/>
      <c r="F16" s="216"/>
      <c r="G16" s="217"/>
    </row>
    <row r="17" spans="1:7" ht="34.9" customHeight="1">
      <c r="A17" s="220"/>
      <c r="B17" s="3" t="s">
        <v>475</v>
      </c>
      <c r="C17" s="243" t="s">
        <v>646</v>
      </c>
      <c r="D17" s="216"/>
      <c r="E17" s="216"/>
      <c r="F17" s="216"/>
      <c r="G17" s="217"/>
    </row>
  </sheetData>
  <mergeCells count="32">
    <mergeCell ref="C15:G15"/>
    <mergeCell ref="C16:G16"/>
    <mergeCell ref="C17:G17"/>
    <mergeCell ref="A4:A5"/>
    <mergeCell ref="A6:A11"/>
    <mergeCell ref="A12:A14"/>
    <mergeCell ref="A15:A17"/>
    <mergeCell ref="B13:C13"/>
    <mergeCell ref="D13:E13"/>
    <mergeCell ref="F13:G13"/>
    <mergeCell ref="B14:C14"/>
    <mergeCell ref="D14:E14"/>
    <mergeCell ref="F14:G14"/>
    <mergeCell ref="C10:D10"/>
    <mergeCell ref="F10:G10"/>
    <mergeCell ref="C11:D11"/>
    <mergeCell ref="F11:G11"/>
    <mergeCell ref="B12:C12"/>
    <mergeCell ref="D12:E12"/>
    <mergeCell ref="F12:G12"/>
    <mergeCell ref="B7:D7"/>
    <mergeCell ref="E7:G7"/>
    <mergeCell ref="C8:D8"/>
    <mergeCell ref="F8:G8"/>
    <mergeCell ref="C9:D9"/>
    <mergeCell ref="F9:G9"/>
    <mergeCell ref="A2:G2"/>
    <mergeCell ref="B3:G3"/>
    <mergeCell ref="C4:G4"/>
    <mergeCell ref="D5:G5"/>
    <mergeCell ref="C6:D6"/>
    <mergeCell ref="F6:G6"/>
  </mergeCells>
  <phoneticPr fontId="28" type="noConversion"/>
  <pageMargins left="0.75" right="0.75" top="1" bottom="1" header="0.51180555555555596" footer="0.5118055555555559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A10" workbookViewId="0">
      <selection activeCell="C15" sqref="C15:G17"/>
    </sheetView>
  </sheetViews>
  <sheetFormatPr defaultColWidth="9" defaultRowHeight="14.25"/>
  <cols>
    <col min="2" max="2" width="12.25" customWidth="1"/>
    <col min="3" max="3" width="12.625" customWidth="1"/>
    <col min="7" max="7" width="12.5" customWidth="1"/>
    <col min="8" max="8" width="7.875" customWidth="1"/>
  </cols>
  <sheetData>
    <row r="1" spans="1:7">
      <c r="A1" t="s">
        <v>433</v>
      </c>
    </row>
    <row r="2" spans="1:7" ht="22.5">
      <c r="A2" s="210" t="s">
        <v>434</v>
      </c>
      <c r="B2" s="210"/>
      <c r="C2" s="210"/>
      <c r="D2" s="210"/>
      <c r="E2" s="210"/>
      <c r="F2" s="210"/>
      <c r="G2" s="210"/>
    </row>
    <row r="3" spans="1:7" ht="60" customHeight="1">
      <c r="A3" s="3" t="s">
        <v>435</v>
      </c>
      <c r="B3" s="211" t="s">
        <v>478</v>
      </c>
      <c r="C3" s="211"/>
      <c r="D3" s="211"/>
      <c r="E3" s="211"/>
      <c r="F3" s="211"/>
      <c r="G3" s="211"/>
    </row>
    <row r="4" spans="1:7" ht="34.9" customHeight="1">
      <c r="A4" s="213" t="s">
        <v>437</v>
      </c>
      <c r="B4" s="3" t="s">
        <v>438</v>
      </c>
      <c r="C4" s="212" t="s">
        <v>623</v>
      </c>
      <c r="D4" s="212"/>
      <c r="E4" s="212"/>
      <c r="F4" s="212"/>
      <c r="G4" s="212"/>
    </row>
    <row r="5" spans="1:7" ht="49.15" customHeight="1">
      <c r="A5" s="213"/>
      <c r="B5" s="3" t="s">
        <v>439</v>
      </c>
      <c r="C5" s="5" t="s">
        <v>621</v>
      </c>
      <c r="D5" s="213"/>
      <c r="E5" s="213"/>
      <c r="F5" s="213"/>
      <c r="G5" s="213"/>
    </row>
    <row r="6" spans="1:7" ht="34.9" customHeight="1">
      <c r="A6" s="213" t="s">
        <v>440</v>
      </c>
      <c r="B6" s="3" t="s">
        <v>441</v>
      </c>
      <c r="C6" s="214">
        <v>43101</v>
      </c>
      <c r="D6" s="214"/>
      <c r="E6" s="3" t="s">
        <v>442</v>
      </c>
      <c r="F6" s="214">
        <v>43465</v>
      </c>
      <c r="G6" s="214"/>
    </row>
    <row r="7" spans="1:7" ht="34.9" customHeight="1">
      <c r="A7" s="213"/>
      <c r="B7" s="213" t="s">
        <v>443</v>
      </c>
      <c r="C7" s="213"/>
      <c r="D7" s="213"/>
      <c r="E7" s="213" t="s">
        <v>444</v>
      </c>
      <c r="F7" s="213"/>
      <c r="G7" s="213"/>
    </row>
    <row r="8" spans="1:7" ht="34.9" customHeight="1">
      <c r="A8" s="213"/>
      <c r="B8" s="3" t="s">
        <v>445</v>
      </c>
      <c r="C8" s="215"/>
      <c r="D8" s="215"/>
      <c r="E8" s="3" t="s">
        <v>445</v>
      </c>
      <c r="F8" s="215"/>
      <c r="G8" s="215"/>
    </row>
    <row r="9" spans="1:7" ht="34.9" customHeight="1">
      <c r="A9" s="213"/>
      <c r="B9" s="3" t="s">
        <v>446</v>
      </c>
      <c r="C9" s="215"/>
      <c r="D9" s="215"/>
      <c r="E9" s="3" t="s">
        <v>446</v>
      </c>
      <c r="F9" s="215"/>
      <c r="G9" s="215"/>
    </row>
    <row r="10" spans="1:7" ht="34.9" customHeight="1">
      <c r="A10" s="213"/>
      <c r="B10" s="3" t="s">
        <v>447</v>
      </c>
      <c r="C10" s="215">
        <v>178.51</v>
      </c>
      <c r="D10" s="215"/>
      <c r="E10" s="3" t="s">
        <v>447</v>
      </c>
      <c r="F10" s="215">
        <v>178.51</v>
      </c>
      <c r="G10" s="215"/>
    </row>
    <row r="11" spans="1:7" ht="34.9" customHeight="1">
      <c r="A11" s="213"/>
      <c r="B11" s="3" t="s">
        <v>448</v>
      </c>
      <c r="C11" s="215"/>
      <c r="D11" s="215"/>
      <c r="E11" s="3" t="s">
        <v>448</v>
      </c>
      <c r="F11" s="215"/>
      <c r="G11" s="215"/>
    </row>
    <row r="12" spans="1:7" ht="34.9" customHeight="1">
      <c r="A12" s="213" t="s">
        <v>449</v>
      </c>
      <c r="B12" s="213" t="s">
        <v>450</v>
      </c>
      <c r="C12" s="213"/>
      <c r="D12" s="213" t="s">
        <v>451</v>
      </c>
      <c r="E12" s="213"/>
      <c r="F12" s="213" t="s">
        <v>452</v>
      </c>
      <c r="G12" s="213"/>
    </row>
    <row r="13" spans="1:7" ht="51.95" customHeight="1">
      <c r="A13" s="213"/>
      <c r="B13" s="212" t="s">
        <v>478</v>
      </c>
      <c r="C13" s="212"/>
      <c r="D13" s="215">
        <v>178.51</v>
      </c>
      <c r="E13" s="215"/>
      <c r="F13" s="215">
        <v>178.51</v>
      </c>
      <c r="G13" s="215"/>
    </row>
    <row r="14" spans="1:7" ht="34.9" customHeight="1">
      <c r="A14" s="213"/>
      <c r="B14" s="221"/>
      <c r="C14" s="221"/>
      <c r="D14" s="222"/>
      <c r="E14" s="222"/>
      <c r="F14" s="222"/>
      <c r="G14" s="222"/>
    </row>
    <row r="15" spans="1:7" ht="34.9" customHeight="1">
      <c r="A15" s="218" t="s">
        <v>472</v>
      </c>
      <c r="B15" s="3" t="s">
        <v>473</v>
      </c>
      <c r="C15" s="243" t="s">
        <v>644</v>
      </c>
      <c r="D15" s="216"/>
      <c r="E15" s="216"/>
      <c r="F15" s="216"/>
      <c r="G15" s="217"/>
    </row>
    <row r="16" spans="1:7" ht="34.9" customHeight="1">
      <c r="A16" s="219"/>
      <c r="B16" s="3" t="s">
        <v>474</v>
      </c>
      <c r="C16" s="243" t="s">
        <v>647</v>
      </c>
      <c r="D16" s="216"/>
      <c r="E16" s="216"/>
      <c r="F16" s="216"/>
      <c r="G16" s="217"/>
    </row>
    <row r="17" spans="1:7" ht="34.9" customHeight="1">
      <c r="A17" s="220"/>
      <c r="B17" s="3" t="s">
        <v>475</v>
      </c>
      <c r="C17" s="243" t="s">
        <v>646</v>
      </c>
      <c r="D17" s="216"/>
      <c r="E17" s="216"/>
      <c r="F17" s="216"/>
      <c r="G17" s="217"/>
    </row>
  </sheetData>
  <mergeCells count="32">
    <mergeCell ref="C15:G15"/>
    <mergeCell ref="C16:G16"/>
    <mergeCell ref="C17:G17"/>
    <mergeCell ref="A4:A5"/>
    <mergeCell ref="A6:A11"/>
    <mergeCell ref="A12:A14"/>
    <mergeCell ref="A15:A17"/>
    <mergeCell ref="B13:C13"/>
    <mergeCell ref="D13:E13"/>
    <mergeCell ref="F13:G13"/>
    <mergeCell ref="B14:C14"/>
    <mergeCell ref="D14:E14"/>
    <mergeCell ref="F14:G14"/>
    <mergeCell ref="C10:D10"/>
    <mergeCell ref="F10:G10"/>
    <mergeCell ref="C11:D11"/>
    <mergeCell ref="F11:G11"/>
    <mergeCell ref="B12:C12"/>
    <mergeCell ref="D12:E12"/>
    <mergeCell ref="F12:G12"/>
    <mergeCell ref="B7:D7"/>
    <mergeCell ref="E7:G7"/>
    <mergeCell ref="C8:D8"/>
    <mergeCell ref="F8:G8"/>
    <mergeCell ref="C9:D9"/>
    <mergeCell ref="F9:G9"/>
    <mergeCell ref="A2:G2"/>
    <mergeCell ref="B3:G3"/>
    <mergeCell ref="C4:G4"/>
    <mergeCell ref="D5:G5"/>
    <mergeCell ref="C6:D6"/>
    <mergeCell ref="F6:G6"/>
  </mergeCells>
  <phoneticPr fontId="28" type="noConversion"/>
  <pageMargins left="0.75" right="0.75" top="1" bottom="1" header="0.51180555555555596" footer="0.51180555555555596"/>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opLeftCell="A10" workbookViewId="0">
      <selection activeCell="F12" sqref="F12"/>
    </sheetView>
  </sheetViews>
  <sheetFormatPr defaultColWidth="9" defaultRowHeight="13.5"/>
  <cols>
    <col min="1" max="1" width="14.625" style="2" customWidth="1"/>
    <col min="2" max="2" width="10.25" style="2" customWidth="1"/>
    <col min="3" max="3" width="22.375" style="2" customWidth="1"/>
    <col min="4" max="4" width="12.625" style="2" customWidth="1"/>
    <col min="5" max="5" width="10.75" style="2" customWidth="1"/>
    <col min="6" max="6" width="10.75" style="237" customWidth="1"/>
    <col min="7" max="9" width="10.75" style="2" customWidth="1"/>
    <col min="10" max="16384" width="9" style="2"/>
  </cols>
  <sheetData>
    <row r="1" spans="1:11">
      <c r="A1" s="2" t="s">
        <v>479</v>
      </c>
    </row>
    <row r="2" spans="1:11" ht="30" customHeight="1">
      <c r="A2" s="235" t="s">
        <v>625</v>
      </c>
      <c r="B2" s="223"/>
      <c r="C2" s="223"/>
      <c r="D2" s="223"/>
      <c r="E2" s="223"/>
      <c r="F2" s="223"/>
      <c r="G2" s="223"/>
      <c r="H2" s="223"/>
      <c r="I2" s="223"/>
    </row>
    <row r="3" spans="1:11" ht="24.95" customHeight="1">
      <c r="A3" s="218" t="s">
        <v>481</v>
      </c>
      <c r="B3" s="218" t="s">
        <v>482</v>
      </c>
      <c r="C3" s="218" t="s">
        <v>483</v>
      </c>
      <c r="D3" s="213" t="s">
        <v>484</v>
      </c>
      <c r="E3" s="213" t="s">
        <v>485</v>
      </c>
      <c r="F3" s="213" t="s">
        <v>486</v>
      </c>
      <c r="G3" s="213" t="s">
        <v>487</v>
      </c>
      <c r="H3" s="213"/>
      <c r="I3" s="218" t="s">
        <v>488</v>
      </c>
    </row>
    <row r="4" spans="1:11" ht="24.95" customHeight="1">
      <c r="A4" s="220"/>
      <c r="B4" s="219"/>
      <c r="C4" s="219"/>
      <c r="D4" s="213"/>
      <c r="E4" s="213"/>
      <c r="F4" s="213"/>
      <c r="G4" s="3" t="s">
        <v>489</v>
      </c>
      <c r="H4" s="3" t="s">
        <v>490</v>
      </c>
      <c r="I4" s="220"/>
    </row>
    <row r="5" spans="1:11" ht="27">
      <c r="A5" s="6" t="s">
        <v>491</v>
      </c>
      <c r="B5" s="6" t="s">
        <v>492</v>
      </c>
      <c r="C5" s="5" t="s">
        <v>493</v>
      </c>
      <c r="D5" s="13">
        <v>25.8</v>
      </c>
      <c r="E5" s="13">
        <v>25.8</v>
      </c>
      <c r="F5" s="238" t="s">
        <v>626</v>
      </c>
      <c r="G5" s="9" t="s">
        <v>494</v>
      </c>
      <c r="H5" s="9" t="s">
        <v>495</v>
      </c>
      <c r="I5" s="5"/>
      <c r="K5" s="1"/>
    </row>
    <row r="6" spans="1:11" ht="81">
      <c r="A6" s="6" t="s">
        <v>491</v>
      </c>
      <c r="B6" s="6" t="s">
        <v>492</v>
      </c>
      <c r="C6" s="5" t="s">
        <v>496</v>
      </c>
      <c r="D6" s="14">
        <v>30</v>
      </c>
      <c r="E6" s="14">
        <v>30</v>
      </c>
      <c r="F6" s="238" t="s">
        <v>627</v>
      </c>
      <c r="G6" s="9" t="s">
        <v>494</v>
      </c>
      <c r="H6" s="9" t="s">
        <v>495</v>
      </c>
      <c r="I6" s="5"/>
    </row>
    <row r="7" spans="1:11" ht="40.5">
      <c r="A7" s="6" t="s">
        <v>491</v>
      </c>
      <c r="B7" s="6" t="s">
        <v>492</v>
      </c>
      <c r="C7" s="5" t="s">
        <v>497</v>
      </c>
      <c r="D7" s="13">
        <v>15.06</v>
      </c>
      <c r="E7" s="13">
        <v>15.06</v>
      </c>
      <c r="F7" s="238" t="s">
        <v>628</v>
      </c>
      <c r="G7" s="9" t="s">
        <v>494</v>
      </c>
      <c r="H7" s="9" t="s">
        <v>495</v>
      </c>
      <c r="I7" s="5"/>
    </row>
    <row r="8" spans="1:11" ht="162">
      <c r="A8" s="6" t="s">
        <v>491</v>
      </c>
      <c r="B8" s="6" t="s">
        <v>492</v>
      </c>
      <c r="C8" s="5" t="s">
        <v>498</v>
      </c>
      <c r="D8" s="14">
        <v>17</v>
      </c>
      <c r="E8" s="14">
        <v>17</v>
      </c>
      <c r="F8" s="238" t="s">
        <v>629</v>
      </c>
      <c r="G8" s="9" t="s">
        <v>494</v>
      </c>
      <c r="H8" s="9" t="s">
        <v>495</v>
      </c>
      <c r="I8" s="5"/>
    </row>
    <row r="9" spans="1:11" ht="108">
      <c r="A9" s="6" t="s">
        <v>491</v>
      </c>
      <c r="B9" s="6" t="s">
        <v>492</v>
      </c>
      <c r="C9" s="5" t="s">
        <v>499</v>
      </c>
      <c r="D9" s="13">
        <v>19.920000000000002</v>
      </c>
      <c r="E9" s="13">
        <v>19.920000000000002</v>
      </c>
      <c r="F9" s="238" t="s">
        <v>630</v>
      </c>
      <c r="G9" s="9" t="s">
        <v>494</v>
      </c>
      <c r="H9" s="9" t="s">
        <v>495</v>
      </c>
      <c r="I9" s="5"/>
    </row>
    <row r="10" spans="1:11" ht="35.1" customHeight="1">
      <c r="A10" s="6" t="s">
        <v>491</v>
      </c>
      <c r="B10" s="6" t="s">
        <v>492</v>
      </c>
      <c r="C10" s="5" t="s">
        <v>500</v>
      </c>
      <c r="D10" s="14">
        <v>13</v>
      </c>
      <c r="E10" s="14">
        <v>13</v>
      </c>
      <c r="F10" s="238" t="s">
        <v>631</v>
      </c>
      <c r="G10" s="9" t="s">
        <v>494</v>
      </c>
      <c r="H10" s="9" t="s">
        <v>495</v>
      </c>
      <c r="I10" s="5"/>
    </row>
    <row r="11" spans="1:11" ht="35.1" customHeight="1">
      <c r="A11" s="6" t="s">
        <v>491</v>
      </c>
      <c r="B11" s="6" t="s">
        <v>492</v>
      </c>
      <c r="C11" s="5" t="s">
        <v>501</v>
      </c>
      <c r="D11" s="14"/>
      <c r="E11" s="14"/>
      <c r="F11" s="9"/>
      <c r="G11" s="9" t="s">
        <v>494</v>
      </c>
      <c r="H11" s="9" t="s">
        <v>495</v>
      </c>
      <c r="I11" s="5"/>
    </row>
    <row r="12" spans="1:11" ht="35.1" customHeight="1">
      <c r="A12" s="6" t="s">
        <v>491</v>
      </c>
      <c r="B12" s="6" t="s">
        <v>492</v>
      </c>
      <c r="C12" s="5" t="s">
        <v>502</v>
      </c>
      <c r="D12" s="14" t="s">
        <v>503</v>
      </c>
      <c r="E12" s="14" t="s">
        <v>503</v>
      </c>
      <c r="F12" s="9"/>
      <c r="G12" s="9" t="s">
        <v>494</v>
      </c>
      <c r="H12" s="9" t="s">
        <v>495</v>
      </c>
      <c r="I12" s="5"/>
    </row>
    <row r="13" spans="1:11" ht="40.5">
      <c r="A13" s="6" t="s">
        <v>491</v>
      </c>
      <c r="B13" s="6" t="s">
        <v>492</v>
      </c>
      <c r="C13" s="5" t="s">
        <v>504</v>
      </c>
      <c r="D13" s="14" t="s">
        <v>505</v>
      </c>
      <c r="E13" s="14" t="s">
        <v>505</v>
      </c>
      <c r="F13" s="239" t="s">
        <v>635</v>
      </c>
      <c r="G13" s="9" t="s">
        <v>494</v>
      </c>
      <c r="H13" s="9" t="s">
        <v>495</v>
      </c>
      <c r="I13" s="5"/>
    </row>
    <row r="14" spans="1:11" ht="40.5">
      <c r="A14" s="6" t="s">
        <v>491</v>
      </c>
      <c r="B14" s="6" t="s">
        <v>492</v>
      </c>
      <c r="C14" s="5" t="s">
        <v>506</v>
      </c>
      <c r="D14" s="14" t="s">
        <v>507</v>
      </c>
      <c r="E14" s="14" t="s">
        <v>507</v>
      </c>
      <c r="F14" s="238" t="s">
        <v>636</v>
      </c>
      <c r="G14" s="9" t="s">
        <v>494</v>
      </c>
      <c r="H14" s="9" t="s">
        <v>495</v>
      </c>
      <c r="I14" s="5"/>
    </row>
    <row r="15" spans="1:11" ht="35.1" customHeight="1">
      <c r="A15" s="6" t="s">
        <v>491</v>
      </c>
      <c r="B15" s="6" t="s">
        <v>492</v>
      </c>
      <c r="C15" s="5" t="s">
        <v>508</v>
      </c>
      <c r="D15" s="14" t="s">
        <v>509</v>
      </c>
      <c r="E15" s="14" t="s">
        <v>509</v>
      </c>
      <c r="F15" s="238" t="s">
        <v>633</v>
      </c>
      <c r="G15" s="9" t="s">
        <v>494</v>
      </c>
      <c r="H15" s="9" t="s">
        <v>495</v>
      </c>
      <c r="I15" s="5"/>
    </row>
    <row r="16" spans="1:11" ht="35.1" customHeight="1">
      <c r="A16" s="6" t="s">
        <v>491</v>
      </c>
      <c r="B16" s="6" t="s">
        <v>492</v>
      </c>
      <c r="C16" s="5" t="s">
        <v>510</v>
      </c>
      <c r="D16" s="15">
        <v>1</v>
      </c>
      <c r="E16" s="15">
        <v>1</v>
      </c>
      <c r="F16" s="238" t="s">
        <v>632</v>
      </c>
      <c r="G16" s="9" t="s">
        <v>494</v>
      </c>
      <c r="H16" s="9" t="s">
        <v>495</v>
      </c>
      <c r="I16" s="5"/>
    </row>
    <row r="17" spans="1:9" ht="35.1" customHeight="1">
      <c r="A17" s="6" t="s">
        <v>491</v>
      </c>
      <c r="B17" s="6" t="s">
        <v>492</v>
      </c>
      <c r="C17" s="5" t="s">
        <v>511</v>
      </c>
      <c r="D17" s="15">
        <v>0.98</v>
      </c>
      <c r="E17" s="15">
        <v>0.98</v>
      </c>
      <c r="F17" s="238" t="s">
        <v>634</v>
      </c>
      <c r="G17" s="9" t="s">
        <v>494</v>
      </c>
      <c r="H17" s="9" t="s">
        <v>495</v>
      </c>
      <c r="I17" s="5"/>
    </row>
    <row r="18" spans="1:9" ht="40.5">
      <c r="A18" s="6" t="s">
        <v>491</v>
      </c>
      <c r="B18" s="6" t="s">
        <v>492</v>
      </c>
      <c r="C18" s="5" t="s">
        <v>512</v>
      </c>
      <c r="D18" s="13">
        <v>7.3</v>
      </c>
      <c r="E18" s="13">
        <v>7.3</v>
      </c>
      <c r="F18" s="9"/>
      <c r="G18" s="9" t="s">
        <v>494</v>
      </c>
      <c r="H18" s="9" t="s">
        <v>495</v>
      </c>
      <c r="I18" s="5"/>
    </row>
    <row r="19" spans="1:9">
      <c r="A19" s="6" t="s">
        <v>491</v>
      </c>
      <c r="B19" s="6" t="s">
        <v>513</v>
      </c>
      <c r="C19" s="16">
        <v>43465</v>
      </c>
      <c r="D19" s="16">
        <v>43465</v>
      </c>
      <c r="E19" s="13" t="s">
        <v>514</v>
      </c>
      <c r="F19" s="9"/>
      <c r="G19" s="9" t="s">
        <v>494</v>
      </c>
      <c r="H19" s="9" t="s">
        <v>495</v>
      </c>
      <c r="I19" s="5"/>
    </row>
    <row r="20" spans="1:9" ht="67.5">
      <c r="A20" s="6" t="s">
        <v>515</v>
      </c>
      <c r="B20" s="6" t="s">
        <v>516</v>
      </c>
      <c r="C20" s="17" t="s">
        <v>517</v>
      </c>
      <c r="D20" s="5"/>
      <c r="E20" s="15"/>
      <c r="F20" s="9"/>
      <c r="G20" s="9" t="s">
        <v>494</v>
      </c>
      <c r="H20" s="9" t="s">
        <v>495</v>
      </c>
      <c r="I20" s="5"/>
    </row>
    <row r="21" spans="1:9" ht="24">
      <c r="A21" s="6" t="s">
        <v>515</v>
      </c>
      <c r="B21" s="6" t="s">
        <v>516</v>
      </c>
      <c r="C21" s="18" t="s">
        <v>518</v>
      </c>
      <c r="D21" s="5"/>
      <c r="E21" s="15"/>
      <c r="F21" s="9"/>
      <c r="G21" s="9" t="s">
        <v>494</v>
      </c>
      <c r="H21" s="9" t="s">
        <v>495</v>
      </c>
      <c r="I21" s="5"/>
    </row>
    <row r="22" spans="1:9" ht="27">
      <c r="A22" s="6" t="s">
        <v>515</v>
      </c>
      <c r="B22" s="6" t="s">
        <v>516</v>
      </c>
      <c r="C22" s="17" t="s">
        <v>519</v>
      </c>
      <c r="D22" s="5"/>
      <c r="E22" s="15"/>
      <c r="F22" s="9"/>
      <c r="G22" s="9" t="s">
        <v>494</v>
      </c>
      <c r="H22" s="9" t="s">
        <v>495</v>
      </c>
      <c r="I22" s="5"/>
    </row>
    <row r="23" spans="1:9">
      <c r="A23" s="6" t="s">
        <v>515</v>
      </c>
      <c r="B23" s="6" t="s">
        <v>516</v>
      </c>
      <c r="C23" s="17" t="s">
        <v>520</v>
      </c>
      <c r="D23" s="5"/>
      <c r="E23" s="15"/>
      <c r="F23" s="9"/>
      <c r="G23" s="9" t="s">
        <v>494</v>
      </c>
      <c r="H23" s="9" t="s">
        <v>495</v>
      </c>
      <c r="I23" s="5"/>
    </row>
    <row r="24" spans="1:9" ht="27">
      <c r="A24" s="6" t="s">
        <v>515</v>
      </c>
      <c r="B24" s="6" t="s">
        <v>516</v>
      </c>
      <c r="C24" s="17" t="s">
        <v>521</v>
      </c>
      <c r="D24" s="5"/>
      <c r="E24" s="15"/>
      <c r="F24" s="9"/>
      <c r="G24" s="9" t="s">
        <v>494</v>
      </c>
      <c r="H24" s="9" t="s">
        <v>495</v>
      </c>
      <c r="I24" s="5"/>
    </row>
    <row r="25" spans="1:9" ht="40.5">
      <c r="A25" s="6" t="s">
        <v>515</v>
      </c>
      <c r="B25" s="6" t="s">
        <v>516</v>
      </c>
      <c r="C25" s="17" t="s">
        <v>522</v>
      </c>
      <c r="D25" s="5"/>
      <c r="E25" s="15"/>
      <c r="F25" s="9"/>
      <c r="G25" s="9" t="s">
        <v>494</v>
      </c>
      <c r="H25" s="9" t="s">
        <v>495</v>
      </c>
      <c r="I25" s="5"/>
    </row>
    <row r="26" spans="1:9">
      <c r="A26" s="6" t="s">
        <v>515</v>
      </c>
      <c r="B26" s="6" t="s">
        <v>516</v>
      </c>
      <c r="C26" s="17" t="s">
        <v>523</v>
      </c>
      <c r="D26" s="5"/>
      <c r="E26" s="15" t="s">
        <v>494</v>
      </c>
      <c r="F26" s="9"/>
      <c r="G26" s="9" t="s">
        <v>494</v>
      </c>
      <c r="H26" s="9" t="s">
        <v>495</v>
      </c>
      <c r="I26" s="5"/>
    </row>
    <row r="27" spans="1:9" ht="40.5">
      <c r="A27" s="6" t="s">
        <v>515</v>
      </c>
      <c r="B27" s="6" t="s">
        <v>516</v>
      </c>
      <c r="C27" s="17" t="s">
        <v>524</v>
      </c>
      <c r="D27" s="5"/>
      <c r="E27" s="15"/>
      <c r="F27" s="9"/>
      <c r="G27" s="9" t="s">
        <v>494</v>
      </c>
      <c r="H27" s="9" t="s">
        <v>495</v>
      </c>
      <c r="I27" s="5"/>
    </row>
    <row r="28" spans="1:9" ht="54">
      <c r="A28" s="6" t="s">
        <v>515</v>
      </c>
      <c r="B28" s="6" t="s">
        <v>516</v>
      </c>
      <c r="C28" s="17" t="s">
        <v>525</v>
      </c>
      <c r="D28" s="5"/>
      <c r="E28" s="15"/>
      <c r="F28" s="9"/>
      <c r="G28" s="9" t="s">
        <v>494</v>
      </c>
      <c r="H28" s="9" t="s">
        <v>495</v>
      </c>
      <c r="I28" s="5"/>
    </row>
    <row r="29" spans="1:9" ht="40.5">
      <c r="A29" s="6" t="s">
        <v>515</v>
      </c>
      <c r="B29" s="6" t="s">
        <v>516</v>
      </c>
      <c r="C29" s="17" t="s">
        <v>526</v>
      </c>
      <c r="D29" s="5"/>
      <c r="E29" s="15"/>
      <c r="F29" s="9"/>
      <c r="G29" s="9" t="s">
        <v>494</v>
      </c>
      <c r="H29" s="9" t="s">
        <v>495</v>
      </c>
      <c r="I29" s="5"/>
    </row>
    <row r="30" spans="1:9" ht="27">
      <c r="A30" s="6" t="s">
        <v>527</v>
      </c>
      <c r="B30" s="6" t="s">
        <v>528</v>
      </c>
      <c r="C30" s="11">
        <v>0.98</v>
      </c>
      <c r="D30" s="5" t="s">
        <v>529</v>
      </c>
      <c r="E30" s="13">
        <v>303.02</v>
      </c>
      <c r="F30" s="9"/>
      <c r="G30" s="9" t="s">
        <v>494</v>
      </c>
      <c r="H30" s="9" t="s">
        <v>495</v>
      </c>
      <c r="I30" s="5"/>
    </row>
    <row r="31" spans="1:9" ht="45" customHeight="1">
      <c r="A31" s="213" t="s">
        <v>530</v>
      </c>
      <c r="B31" s="224" t="s">
        <v>531</v>
      </c>
      <c r="C31" s="225"/>
      <c r="D31" s="212" t="s">
        <v>532</v>
      </c>
      <c r="E31" s="212"/>
      <c r="F31" s="212"/>
      <c r="G31" s="212"/>
      <c r="H31" s="212"/>
      <c r="I31" s="212"/>
    </row>
    <row r="32" spans="1:9" ht="43.15" customHeight="1">
      <c r="A32" s="213"/>
      <c r="B32" s="224" t="s">
        <v>533</v>
      </c>
      <c r="C32" s="225"/>
      <c r="D32" s="212" t="s">
        <v>532</v>
      </c>
      <c r="E32" s="212"/>
      <c r="F32" s="212"/>
      <c r="G32" s="212"/>
      <c r="H32" s="212"/>
      <c r="I32" s="212"/>
    </row>
    <row r="33" spans="1:9" ht="54.95" customHeight="1">
      <c r="A33" s="213"/>
      <c r="B33" s="224" t="s">
        <v>534</v>
      </c>
      <c r="C33" s="225"/>
      <c r="D33" s="212" t="s">
        <v>532</v>
      </c>
      <c r="E33" s="212"/>
      <c r="F33" s="212"/>
      <c r="G33" s="212"/>
      <c r="H33" s="212"/>
      <c r="I33" s="212"/>
    </row>
    <row r="34" spans="1:9" ht="36" customHeight="1">
      <c r="A34" s="218" t="s">
        <v>535</v>
      </c>
      <c r="B34" s="213" t="s">
        <v>536</v>
      </c>
      <c r="C34" s="213"/>
      <c r="D34" s="212" t="s">
        <v>537</v>
      </c>
      <c r="E34" s="212"/>
      <c r="F34" s="212"/>
      <c r="G34" s="212"/>
      <c r="H34" s="212"/>
      <c r="I34" s="212"/>
    </row>
    <row r="35" spans="1:9" ht="40.9" customHeight="1">
      <c r="A35" s="220"/>
      <c r="B35" s="226" t="s">
        <v>538</v>
      </c>
      <c r="C35" s="227"/>
      <c r="D35" s="212" t="s">
        <v>529</v>
      </c>
      <c r="E35" s="212"/>
      <c r="F35" s="212"/>
      <c r="G35" s="212"/>
      <c r="H35" s="212"/>
      <c r="I35" s="212"/>
    </row>
    <row r="36" spans="1:9" ht="63" customHeight="1">
      <c r="A36" s="213" t="s">
        <v>539</v>
      </c>
      <c r="B36" s="213"/>
      <c r="C36" s="213"/>
      <c r="D36" s="212" t="s">
        <v>540</v>
      </c>
      <c r="E36" s="212"/>
      <c r="F36" s="212"/>
      <c r="G36" s="212"/>
      <c r="H36" s="212"/>
      <c r="I36" s="212"/>
    </row>
  </sheetData>
  <mergeCells count="23">
    <mergeCell ref="A36:C36"/>
    <mergeCell ref="D36:I36"/>
    <mergeCell ref="A3:A4"/>
    <mergeCell ref="A31:A33"/>
    <mergeCell ref="A34:A35"/>
    <mergeCell ref="B3:B4"/>
    <mergeCell ref="C3:C4"/>
    <mergeCell ref="D3:D4"/>
    <mergeCell ref="E3:E4"/>
    <mergeCell ref="F3:F4"/>
    <mergeCell ref="I3:I4"/>
    <mergeCell ref="B33:C33"/>
    <mergeCell ref="D33:I33"/>
    <mergeCell ref="B34:C34"/>
    <mergeCell ref="D34:I34"/>
    <mergeCell ref="B35:C35"/>
    <mergeCell ref="D35:I35"/>
    <mergeCell ref="A2:I2"/>
    <mergeCell ref="G3:H3"/>
    <mergeCell ref="B31:C31"/>
    <mergeCell ref="D31:I31"/>
    <mergeCell ref="B32:C32"/>
    <mergeCell ref="D32:I32"/>
  </mergeCells>
  <phoneticPr fontId="28" type="noConversion"/>
  <pageMargins left="0.69930555555555596" right="0.69930555555555596"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K6" sqref="K6"/>
    </sheetView>
  </sheetViews>
  <sheetFormatPr defaultColWidth="9" defaultRowHeight="13.5"/>
  <cols>
    <col min="1" max="1" width="14.625" style="2" customWidth="1"/>
    <col min="2" max="2" width="10.25" style="2" customWidth="1"/>
    <col min="3" max="3" width="22.375" style="2" customWidth="1"/>
    <col min="4" max="4" width="32.5" style="2" customWidth="1"/>
    <col min="5" max="9" width="10.75" style="2" customWidth="1"/>
    <col min="10" max="16384" width="9" style="2"/>
  </cols>
  <sheetData>
    <row r="1" spans="1:11">
      <c r="A1" s="2" t="s">
        <v>479</v>
      </c>
    </row>
    <row r="2" spans="1:11" ht="30" customHeight="1">
      <c r="A2" s="223" t="s">
        <v>480</v>
      </c>
      <c r="B2" s="223"/>
      <c r="C2" s="223"/>
      <c r="D2" s="223"/>
      <c r="E2" s="223"/>
      <c r="F2" s="223"/>
      <c r="G2" s="223"/>
      <c r="H2" s="223"/>
      <c r="I2" s="223"/>
    </row>
    <row r="3" spans="1:11" ht="24.95" customHeight="1">
      <c r="A3" s="218" t="s">
        <v>481</v>
      </c>
      <c r="B3" s="218" t="s">
        <v>482</v>
      </c>
      <c r="C3" s="218" t="s">
        <v>483</v>
      </c>
      <c r="D3" s="213" t="s">
        <v>484</v>
      </c>
      <c r="E3" s="213" t="s">
        <v>485</v>
      </c>
      <c r="F3" s="213" t="s">
        <v>486</v>
      </c>
      <c r="G3" s="213" t="s">
        <v>487</v>
      </c>
      <c r="H3" s="213"/>
      <c r="I3" s="218" t="s">
        <v>488</v>
      </c>
    </row>
    <row r="4" spans="1:11" ht="24.95" customHeight="1">
      <c r="A4" s="220"/>
      <c r="B4" s="219"/>
      <c r="C4" s="219"/>
      <c r="D4" s="213"/>
      <c r="E4" s="213"/>
      <c r="F4" s="213"/>
      <c r="G4" s="3" t="s">
        <v>489</v>
      </c>
      <c r="H4" s="3" t="s">
        <v>490</v>
      </c>
      <c r="I4" s="220"/>
    </row>
    <row r="5" spans="1:11" ht="27">
      <c r="A5" s="6" t="s">
        <v>491</v>
      </c>
      <c r="B5" s="6" t="s">
        <v>492</v>
      </c>
      <c r="C5" s="7" t="s">
        <v>541</v>
      </c>
      <c r="D5" s="12" t="s">
        <v>542</v>
      </c>
      <c r="E5" s="13">
        <v>515</v>
      </c>
      <c r="F5" s="236" t="s">
        <v>637</v>
      </c>
      <c r="G5" s="9" t="s">
        <v>494</v>
      </c>
      <c r="H5" s="9" t="s">
        <v>495</v>
      </c>
      <c r="I5" s="236" t="s">
        <v>660</v>
      </c>
      <c r="K5" s="1"/>
    </row>
    <row r="6" spans="1:11" ht="202.5">
      <c r="A6" s="6" t="s">
        <v>491</v>
      </c>
      <c r="B6" s="6" t="s">
        <v>543</v>
      </c>
      <c r="C6" s="7" t="s">
        <v>544</v>
      </c>
      <c r="D6" s="7" t="s">
        <v>545</v>
      </c>
      <c r="E6" s="14">
        <v>515</v>
      </c>
      <c r="F6" s="5"/>
      <c r="G6" s="9" t="s">
        <v>494</v>
      </c>
      <c r="H6" s="9" t="s">
        <v>495</v>
      </c>
      <c r="I6" s="5"/>
    </row>
    <row r="7" spans="1:11" ht="27">
      <c r="A7" s="6" t="s">
        <v>491</v>
      </c>
      <c r="B7" s="6" t="s">
        <v>513</v>
      </c>
      <c r="C7" s="10" t="s">
        <v>546</v>
      </c>
      <c r="D7" s="10">
        <v>43465</v>
      </c>
      <c r="E7" s="13">
        <v>515</v>
      </c>
      <c r="F7" s="5"/>
      <c r="G7" s="9" t="s">
        <v>494</v>
      </c>
      <c r="H7" s="9" t="s">
        <v>495</v>
      </c>
      <c r="I7" s="5"/>
    </row>
    <row r="8" spans="1:11" ht="121.5">
      <c r="A8" s="6" t="s">
        <v>515</v>
      </c>
      <c r="B8" s="6" t="s">
        <v>516</v>
      </c>
      <c r="C8" s="7" t="s">
        <v>547</v>
      </c>
      <c r="D8" s="5"/>
      <c r="E8" s="13">
        <v>515</v>
      </c>
      <c r="F8" s="5"/>
      <c r="G8" s="9" t="s">
        <v>494</v>
      </c>
      <c r="H8" s="9" t="s">
        <v>495</v>
      </c>
      <c r="I8" s="5"/>
    </row>
    <row r="9" spans="1:11" ht="27">
      <c r="A9" s="6" t="s">
        <v>527</v>
      </c>
      <c r="B9" s="6" t="s">
        <v>528</v>
      </c>
      <c r="C9" s="11">
        <v>0.98</v>
      </c>
      <c r="D9" s="5" t="s">
        <v>529</v>
      </c>
      <c r="E9" s="13">
        <v>515</v>
      </c>
      <c r="F9" s="5"/>
      <c r="G9" s="9" t="s">
        <v>494</v>
      </c>
      <c r="H9" s="9" t="s">
        <v>495</v>
      </c>
      <c r="I9" s="5"/>
    </row>
    <row r="10" spans="1:11" ht="33" customHeight="1">
      <c r="A10" s="213" t="s">
        <v>530</v>
      </c>
      <c r="B10" s="224" t="s">
        <v>531</v>
      </c>
      <c r="C10" s="225"/>
      <c r="D10" s="212" t="s">
        <v>532</v>
      </c>
      <c r="E10" s="212"/>
      <c r="F10" s="212"/>
      <c r="G10" s="212"/>
      <c r="H10" s="212"/>
      <c r="I10" s="212"/>
    </row>
    <row r="11" spans="1:11" ht="33" customHeight="1">
      <c r="A11" s="213"/>
      <c r="B11" s="224" t="s">
        <v>533</v>
      </c>
      <c r="C11" s="225"/>
      <c r="D11" s="212" t="s">
        <v>532</v>
      </c>
      <c r="E11" s="212"/>
      <c r="F11" s="212"/>
      <c r="G11" s="212"/>
      <c r="H11" s="212"/>
      <c r="I11" s="212"/>
    </row>
    <row r="12" spans="1:11" ht="33" customHeight="1">
      <c r="A12" s="213"/>
      <c r="B12" s="224" t="s">
        <v>534</v>
      </c>
      <c r="C12" s="225"/>
      <c r="D12" s="212" t="s">
        <v>532</v>
      </c>
      <c r="E12" s="212"/>
      <c r="F12" s="212"/>
      <c r="G12" s="212"/>
      <c r="H12" s="212"/>
      <c r="I12" s="212"/>
    </row>
    <row r="13" spans="1:11" ht="24" customHeight="1">
      <c r="A13" s="218" t="s">
        <v>535</v>
      </c>
      <c r="B13" s="213" t="s">
        <v>536</v>
      </c>
      <c r="C13" s="213"/>
      <c r="D13" s="212" t="s">
        <v>537</v>
      </c>
      <c r="E13" s="212"/>
      <c r="F13" s="212"/>
      <c r="G13" s="212"/>
      <c r="H13" s="212"/>
      <c r="I13" s="212"/>
    </row>
    <row r="14" spans="1:11" ht="24" customHeight="1">
      <c r="A14" s="220"/>
      <c r="B14" s="226" t="s">
        <v>538</v>
      </c>
      <c r="C14" s="227"/>
      <c r="D14" s="212" t="s">
        <v>529</v>
      </c>
      <c r="E14" s="212"/>
      <c r="F14" s="212"/>
      <c r="G14" s="212"/>
      <c r="H14" s="212"/>
      <c r="I14" s="212"/>
    </row>
    <row r="15" spans="1:11" ht="60" customHeight="1">
      <c r="A15" s="213" t="s">
        <v>539</v>
      </c>
      <c r="B15" s="213"/>
      <c r="C15" s="213"/>
      <c r="D15" s="212" t="s">
        <v>540</v>
      </c>
      <c r="E15" s="212"/>
      <c r="F15" s="212"/>
      <c r="G15" s="212"/>
      <c r="H15" s="212"/>
      <c r="I15" s="212"/>
    </row>
    <row r="21" ht="45" customHeight="1"/>
    <row r="22" ht="43.15" customHeight="1"/>
    <row r="23" ht="54.95" customHeight="1"/>
    <row r="24" ht="36" customHeight="1"/>
    <row r="25" ht="40.9" customHeight="1"/>
    <row r="26" ht="63" customHeight="1"/>
  </sheetData>
  <mergeCells count="23">
    <mergeCell ref="A15:C15"/>
    <mergeCell ref="D15:I15"/>
    <mergeCell ref="A3:A4"/>
    <mergeCell ref="A10:A12"/>
    <mergeCell ref="A13:A14"/>
    <mergeCell ref="B3:B4"/>
    <mergeCell ref="C3:C4"/>
    <mergeCell ref="D3:D4"/>
    <mergeCell ref="E3:E4"/>
    <mergeCell ref="F3:F4"/>
    <mergeCell ref="I3:I4"/>
    <mergeCell ref="B12:C12"/>
    <mergeCell ref="D12:I12"/>
    <mergeCell ref="B13:C13"/>
    <mergeCell ref="D13:I13"/>
    <mergeCell ref="B14:C14"/>
    <mergeCell ref="D14:I14"/>
    <mergeCell ref="A2:I2"/>
    <mergeCell ref="G3:H3"/>
    <mergeCell ref="B10:C10"/>
    <mergeCell ref="D10:I10"/>
    <mergeCell ref="B11:C11"/>
    <mergeCell ref="D11:I11"/>
  </mergeCells>
  <phoneticPr fontId="28" type="noConversion"/>
  <pageMargins left="0.75" right="0.75" top="1" bottom="1" header="0.51180555555555596" footer="0.51180555555555596"/>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I5" sqref="I5"/>
    </sheetView>
  </sheetViews>
  <sheetFormatPr defaultColWidth="9" defaultRowHeight="13.5"/>
  <cols>
    <col min="1" max="1" width="14.625" style="2" customWidth="1"/>
    <col min="2" max="2" width="10.25" style="2" customWidth="1"/>
    <col min="3" max="3" width="22.375" style="2" customWidth="1"/>
    <col min="4" max="4" width="32.5" style="2" customWidth="1"/>
    <col min="5" max="9" width="10.75" style="2" customWidth="1"/>
    <col min="10" max="16384" width="9" style="2"/>
  </cols>
  <sheetData>
    <row r="1" spans="1:11">
      <c r="A1" s="2" t="s">
        <v>479</v>
      </c>
    </row>
    <row r="2" spans="1:11" ht="30" customHeight="1">
      <c r="A2" s="223" t="s">
        <v>480</v>
      </c>
      <c r="B2" s="223"/>
      <c r="C2" s="223"/>
      <c r="D2" s="223"/>
      <c r="E2" s="223"/>
      <c r="F2" s="223"/>
      <c r="G2" s="223"/>
      <c r="H2" s="223"/>
      <c r="I2" s="223"/>
    </row>
    <row r="3" spans="1:11" ht="24.95" customHeight="1">
      <c r="A3" s="218" t="s">
        <v>481</v>
      </c>
      <c r="B3" s="218" t="s">
        <v>482</v>
      </c>
      <c r="C3" s="218" t="s">
        <v>483</v>
      </c>
      <c r="D3" s="213" t="s">
        <v>484</v>
      </c>
      <c r="E3" s="213" t="s">
        <v>485</v>
      </c>
      <c r="F3" s="213" t="s">
        <v>486</v>
      </c>
      <c r="G3" s="213" t="s">
        <v>487</v>
      </c>
      <c r="H3" s="213"/>
      <c r="I3" s="218" t="s">
        <v>488</v>
      </c>
    </row>
    <row r="4" spans="1:11" ht="24.95" customHeight="1">
      <c r="A4" s="220"/>
      <c r="B4" s="219"/>
      <c r="C4" s="219"/>
      <c r="D4" s="213"/>
      <c r="E4" s="213"/>
      <c r="F4" s="213"/>
      <c r="G4" s="3" t="s">
        <v>489</v>
      </c>
      <c r="H4" s="3" t="s">
        <v>490</v>
      </c>
      <c r="I4" s="220"/>
    </row>
    <row r="5" spans="1:11" ht="40.5">
      <c r="A5" s="6" t="s">
        <v>491</v>
      </c>
      <c r="B5" s="6" t="s">
        <v>492</v>
      </c>
      <c r="C5" s="7" t="s">
        <v>548</v>
      </c>
      <c r="D5" s="8" t="s">
        <v>549</v>
      </c>
      <c r="E5" s="8">
        <v>53.82</v>
      </c>
      <c r="F5" s="236" t="s">
        <v>638</v>
      </c>
      <c r="G5" s="9" t="s">
        <v>494</v>
      </c>
      <c r="H5" s="9" t="s">
        <v>495</v>
      </c>
      <c r="I5" s="236" t="s">
        <v>661</v>
      </c>
      <c r="K5" s="1"/>
    </row>
    <row r="6" spans="1:11" ht="27" customHeight="1">
      <c r="A6" s="6" t="s">
        <v>491</v>
      </c>
      <c r="B6" s="6" t="s">
        <v>492</v>
      </c>
      <c r="C6" s="7" t="s">
        <v>550</v>
      </c>
      <c r="D6" s="8" t="s">
        <v>549</v>
      </c>
      <c r="E6" s="8">
        <v>76.599999999999994</v>
      </c>
      <c r="F6" s="5"/>
      <c r="G6" s="9" t="s">
        <v>494</v>
      </c>
      <c r="H6" s="9" t="s">
        <v>495</v>
      </c>
      <c r="I6" s="5"/>
      <c r="K6" s="1"/>
    </row>
    <row r="7" spans="1:11" ht="27" customHeight="1">
      <c r="A7" s="6" t="s">
        <v>491</v>
      </c>
      <c r="B7" s="6" t="s">
        <v>492</v>
      </c>
      <c r="C7" s="7" t="s">
        <v>551</v>
      </c>
      <c r="D7" s="8" t="s">
        <v>552</v>
      </c>
      <c r="E7" s="8">
        <v>8</v>
      </c>
      <c r="F7" s="5"/>
      <c r="G7" s="9" t="s">
        <v>494</v>
      </c>
      <c r="H7" s="9" t="s">
        <v>495</v>
      </c>
      <c r="I7" s="5"/>
      <c r="K7" s="1"/>
    </row>
    <row r="8" spans="1:11" ht="27" customHeight="1">
      <c r="A8" s="6" t="s">
        <v>491</v>
      </c>
      <c r="B8" s="6" t="s">
        <v>492</v>
      </c>
      <c r="C8" s="7" t="s">
        <v>553</v>
      </c>
      <c r="D8" s="8" t="s">
        <v>549</v>
      </c>
      <c r="E8" s="8">
        <v>40.090000000000003</v>
      </c>
      <c r="F8" s="5"/>
      <c r="G8" s="9" t="s">
        <v>494</v>
      </c>
      <c r="H8" s="9" t="s">
        <v>495</v>
      </c>
      <c r="I8" s="5"/>
      <c r="K8" s="1"/>
    </row>
    <row r="9" spans="1:11" ht="243">
      <c r="A9" s="6" t="s">
        <v>491</v>
      </c>
      <c r="B9" s="6" t="s">
        <v>543</v>
      </c>
      <c r="C9" s="7" t="s">
        <v>554</v>
      </c>
      <c r="D9" s="7" t="s">
        <v>545</v>
      </c>
      <c r="E9" s="8">
        <v>178.51</v>
      </c>
      <c r="F9" s="5"/>
      <c r="G9" s="9" t="s">
        <v>494</v>
      </c>
      <c r="H9" s="9" t="s">
        <v>495</v>
      </c>
      <c r="I9" s="5"/>
    </row>
    <row r="10" spans="1:11" ht="27">
      <c r="A10" s="6" t="s">
        <v>491</v>
      </c>
      <c r="B10" s="6" t="s">
        <v>513</v>
      </c>
      <c r="C10" s="10" t="s">
        <v>546</v>
      </c>
      <c r="D10" s="10">
        <v>43465</v>
      </c>
      <c r="E10" s="8">
        <v>178.51</v>
      </c>
      <c r="F10" s="5"/>
      <c r="G10" s="9" t="s">
        <v>494</v>
      </c>
      <c r="H10" s="9" t="s">
        <v>495</v>
      </c>
      <c r="I10" s="5"/>
    </row>
    <row r="11" spans="1:11" ht="121.5">
      <c r="A11" s="6" t="s">
        <v>515</v>
      </c>
      <c r="B11" s="6" t="s">
        <v>516</v>
      </c>
      <c r="C11" s="7" t="s">
        <v>547</v>
      </c>
      <c r="D11" s="5"/>
      <c r="E11" s="8">
        <v>178.51</v>
      </c>
      <c r="F11" s="5"/>
      <c r="G11" s="9" t="s">
        <v>494</v>
      </c>
      <c r="H11" s="9" t="s">
        <v>495</v>
      </c>
      <c r="I11" s="5"/>
    </row>
    <row r="12" spans="1:11" ht="27">
      <c r="A12" s="6" t="s">
        <v>527</v>
      </c>
      <c r="B12" s="6" t="s">
        <v>528</v>
      </c>
      <c r="C12" s="11">
        <v>0.98</v>
      </c>
      <c r="D12" s="5" t="s">
        <v>529</v>
      </c>
      <c r="E12" s="8">
        <v>178.51</v>
      </c>
      <c r="F12" s="5"/>
      <c r="G12" s="9" t="s">
        <v>494</v>
      </c>
      <c r="H12" s="9" t="s">
        <v>495</v>
      </c>
      <c r="I12" s="5"/>
    </row>
    <row r="13" spans="1:11" ht="33" customHeight="1">
      <c r="A13" s="213" t="s">
        <v>530</v>
      </c>
      <c r="B13" s="224" t="s">
        <v>531</v>
      </c>
      <c r="C13" s="225"/>
      <c r="D13" s="212" t="s">
        <v>532</v>
      </c>
      <c r="E13" s="212"/>
      <c r="F13" s="212"/>
      <c r="G13" s="212"/>
      <c r="H13" s="212"/>
      <c r="I13" s="212"/>
    </row>
    <row r="14" spans="1:11" ht="33" customHeight="1">
      <c r="A14" s="213"/>
      <c r="B14" s="224" t="s">
        <v>533</v>
      </c>
      <c r="C14" s="225"/>
      <c r="D14" s="212" t="s">
        <v>532</v>
      </c>
      <c r="E14" s="212"/>
      <c r="F14" s="212"/>
      <c r="G14" s="212"/>
      <c r="H14" s="212"/>
      <c r="I14" s="212"/>
    </row>
    <row r="15" spans="1:11" ht="33" customHeight="1">
      <c r="A15" s="213"/>
      <c r="B15" s="224" t="s">
        <v>534</v>
      </c>
      <c r="C15" s="225"/>
      <c r="D15" s="212" t="s">
        <v>532</v>
      </c>
      <c r="E15" s="212"/>
      <c r="F15" s="212"/>
      <c r="G15" s="212"/>
      <c r="H15" s="212"/>
      <c r="I15" s="212"/>
    </row>
    <row r="16" spans="1:11" ht="24" customHeight="1">
      <c r="A16" s="218" t="s">
        <v>535</v>
      </c>
      <c r="B16" s="213" t="s">
        <v>536</v>
      </c>
      <c r="C16" s="213"/>
      <c r="D16" s="212" t="s">
        <v>537</v>
      </c>
      <c r="E16" s="212"/>
      <c r="F16" s="212"/>
      <c r="G16" s="212"/>
      <c r="H16" s="212"/>
      <c r="I16" s="212"/>
    </row>
    <row r="17" spans="1:9" ht="24" customHeight="1">
      <c r="A17" s="220"/>
      <c r="B17" s="226" t="s">
        <v>538</v>
      </c>
      <c r="C17" s="227"/>
      <c r="D17" s="212" t="s">
        <v>529</v>
      </c>
      <c r="E17" s="212"/>
      <c r="F17" s="212"/>
      <c r="G17" s="212"/>
      <c r="H17" s="212"/>
      <c r="I17" s="212"/>
    </row>
    <row r="18" spans="1:9" ht="60" customHeight="1">
      <c r="A18" s="213" t="s">
        <v>539</v>
      </c>
      <c r="B18" s="213"/>
      <c r="C18" s="213"/>
      <c r="D18" s="212" t="s">
        <v>540</v>
      </c>
      <c r="E18" s="212"/>
      <c r="F18" s="212"/>
      <c r="G18" s="212"/>
      <c r="H18" s="212"/>
      <c r="I18" s="212"/>
    </row>
    <row r="24" spans="1:9" ht="45" customHeight="1"/>
    <row r="25" spans="1:9" ht="43.15" customHeight="1"/>
    <row r="26" spans="1:9" ht="54.95" customHeight="1"/>
    <row r="27" spans="1:9" ht="36" customHeight="1"/>
    <row r="28" spans="1:9" ht="40.9" customHeight="1"/>
    <row r="29" spans="1:9" ht="63" customHeight="1"/>
  </sheetData>
  <mergeCells count="23">
    <mergeCell ref="A18:C18"/>
    <mergeCell ref="D18:I18"/>
    <mergeCell ref="A3:A4"/>
    <mergeCell ref="A13:A15"/>
    <mergeCell ref="A16:A17"/>
    <mergeCell ref="B3:B4"/>
    <mergeCell ref="C3:C4"/>
    <mergeCell ref="D3:D4"/>
    <mergeCell ref="E3:E4"/>
    <mergeCell ref="F3:F4"/>
    <mergeCell ref="I3:I4"/>
    <mergeCell ref="B15:C15"/>
    <mergeCell ref="D15:I15"/>
    <mergeCell ref="B16:C16"/>
    <mergeCell ref="D16:I16"/>
    <mergeCell ref="B17:C17"/>
    <mergeCell ref="D17:I17"/>
    <mergeCell ref="A2:I2"/>
    <mergeCell ref="G3:H3"/>
    <mergeCell ref="B13:C13"/>
    <mergeCell ref="D13:I13"/>
    <mergeCell ref="B14:C14"/>
    <mergeCell ref="D14:I14"/>
  </mergeCells>
  <phoneticPr fontId="28" type="noConversion"/>
  <pageMargins left="0.75" right="0.75" top="1" bottom="1" header="0.51180555555555596" footer="0.51180555555555596"/>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
  <sheetViews>
    <sheetView workbookViewId="0">
      <selection activeCell="F10" sqref="F10"/>
    </sheetView>
  </sheetViews>
  <sheetFormatPr defaultColWidth="9" defaultRowHeight="13.5"/>
  <cols>
    <col min="1" max="1" width="18.625" style="2" customWidth="1"/>
    <col min="2" max="2" width="21.375" style="2" customWidth="1"/>
    <col min="3" max="3" width="55.875" style="2" customWidth="1"/>
    <col min="4" max="16384" width="9" style="2"/>
  </cols>
  <sheetData>
    <row r="1" spans="1:3">
      <c r="A1" s="2" t="s">
        <v>555</v>
      </c>
    </row>
    <row r="2" spans="1:3" ht="30" customHeight="1">
      <c r="A2" s="210" t="s">
        <v>556</v>
      </c>
      <c r="B2" s="210"/>
      <c r="C2" s="210"/>
    </row>
    <row r="3" spans="1:3" s="1" customFormat="1" ht="75" customHeight="1">
      <c r="A3" s="224" t="s">
        <v>557</v>
      </c>
      <c r="B3" s="225"/>
      <c r="C3" s="5" t="s">
        <v>398</v>
      </c>
    </row>
    <row r="4" spans="1:3" s="1" customFormat="1" ht="79.5" customHeight="1">
      <c r="A4" s="218" t="s">
        <v>558</v>
      </c>
      <c r="B4" s="3" t="s">
        <v>559</v>
      </c>
      <c r="C4" s="5" t="s">
        <v>398</v>
      </c>
    </row>
    <row r="5" spans="1:3" s="1" customFormat="1" ht="79.5" customHeight="1">
      <c r="A5" s="219"/>
      <c r="B5" s="3" t="s">
        <v>560</v>
      </c>
      <c r="C5" s="5" t="s">
        <v>398</v>
      </c>
    </row>
    <row r="6" spans="1:3" s="1" customFormat="1" ht="79.5" customHeight="1">
      <c r="A6" s="219"/>
      <c r="B6" s="3" t="s">
        <v>561</v>
      </c>
      <c r="C6" s="5" t="s">
        <v>398</v>
      </c>
    </row>
    <row r="7" spans="1:3" s="1" customFormat="1" ht="79.5" customHeight="1">
      <c r="A7" s="220"/>
      <c r="B7" s="3" t="s">
        <v>562</v>
      </c>
      <c r="C7" s="5" t="s">
        <v>398</v>
      </c>
    </row>
  </sheetData>
  <mergeCells count="3">
    <mergeCell ref="A2:C2"/>
    <mergeCell ref="A3:B3"/>
    <mergeCell ref="A4:A7"/>
  </mergeCells>
  <phoneticPr fontId="28" type="noConversion"/>
  <printOptions horizontalCentered="1"/>
  <pageMargins left="0.70902777777777803" right="0.70902777777777803" top="0.75" bottom="0.75" header="0.30902777777777801" footer="0.30902777777777801"/>
  <pageSetup paperSize="9"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topLeftCell="A13" workbookViewId="0">
      <selection activeCell="G13" sqref="G13"/>
    </sheetView>
  </sheetViews>
  <sheetFormatPr defaultColWidth="9" defaultRowHeight="13.5"/>
  <cols>
    <col min="1" max="3" width="20.625" style="2" customWidth="1"/>
    <col min="4" max="4" width="41.125" style="2" customWidth="1"/>
    <col min="5" max="16384" width="9" style="2"/>
  </cols>
  <sheetData>
    <row r="1" spans="1:4">
      <c r="A1" s="2" t="s">
        <v>563</v>
      </c>
    </row>
    <row r="2" spans="1:4" ht="37.15" customHeight="1">
      <c r="A2" s="210" t="s">
        <v>564</v>
      </c>
      <c r="B2" s="210"/>
      <c r="C2" s="210"/>
      <c r="D2" s="210"/>
    </row>
    <row r="3" spans="1:4" ht="164.1" customHeight="1">
      <c r="A3" s="231" t="s">
        <v>565</v>
      </c>
      <c r="B3" s="228" t="s">
        <v>566</v>
      </c>
      <c r="C3" s="229"/>
      <c r="D3" s="5" t="s">
        <v>567</v>
      </c>
    </row>
    <row r="4" spans="1:4" ht="75" customHeight="1">
      <c r="A4" s="232"/>
      <c r="B4" s="228" t="s">
        <v>568</v>
      </c>
      <c r="C4" s="229"/>
      <c r="D4" s="5" t="s">
        <v>569</v>
      </c>
    </row>
    <row r="5" spans="1:4" ht="141" customHeight="1">
      <c r="A5" s="232"/>
      <c r="B5" s="228" t="s">
        <v>570</v>
      </c>
      <c r="C5" s="229"/>
      <c r="D5" s="5" t="s">
        <v>571</v>
      </c>
    </row>
    <row r="6" spans="1:4" ht="81">
      <c r="A6" s="233"/>
      <c r="B6" s="228" t="s">
        <v>572</v>
      </c>
      <c r="C6" s="229"/>
      <c r="D6" s="5" t="s">
        <v>573</v>
      </c>
    </row>
    <row r="7" spans="1:4" ht="54.95" customHeight="1">
      <c r="A7" s="231" t="s">
        <v>574</v>
      </c>
      <c r="B7" s="228" t="s">
        <v>575</v>
      </c>
      <c r="C7" s="229"/>
      <c r="D7" s="5" t="s">
        <v>576</v>
      </c>
    </row>
    <row r="8" spans="1:4" ht="93.95" customHeight="1">
      <c r="A8" s="232"/>
      <c r="B8" s="231" t="s">
        <v>577</v>
      </c>
      <c r="C8" s="4" t="s">
        <v>578</v>
      </c>
      <c r="D8" s="5" t="s">
        <v>579</v>
      </c>
    </row>
    <row r="9" spans="1:4" ht="117.95" customHeight="1">
      <c r="A9" s="233"/>
      <c r="B9" s="233"/>
      <c r="C9" s="4" t="s">
        <v>580</v>
      </c>
      <c r="D9" s="5" t="s">
        <v>581</v>
      </c>
    </row>
    <row r="10" spans="1:4" ht="111.95" customHeight="1">
      <c r="A10" s="228" t="s">
        <v>582</v>
      </c>
      <c r="B10" s="230"/>
      <c r="C10" s="229"/>
      <c r="D10" s="5" t="s">
        <v>583</v>
      </c>
    </row>
    <row r="11" spans="1:4" ht="102" customHeight="1">
      <c r="A11" s="228" t="s">
        <v>584</v>
      </c>
      <c r="B11" s="230"/>
      <c r="C11" s="229"/>
      <c r="D11" s="5" t="s">
        <v>585</v>
      </c>
    </row>
    <row r="12" spans="1:4" ht="53.1" customHeight="1">
      <c r="A12" s="228" t="s">
        <v>586</v>
      </c>
      <c r="B12" s="230"/>
      <c r="C12" s="229"/>
      <c r="D12" s="5" t="s">
        <v>587</v>
      </c>
    </row>
    <row r="13" spans="1:4" ht="202.5">
      <c r="A13" s="228" t="s">
        <v>588</v>
      </c>
      <c r="B13" s="230"/>
      <c r="C13" s="229"/>
      <c r="D13" s="5" t="s">
        <v>589</v>
      </c>
    </row>
    <row r="14" spans="1:4" ht="37.9" customHeight="1">
      <c r="A14" s="228" t="s">
        <v>590</v>
      </c>
      <c r="B14" s="230"/>
      <c r="C14" s="229"/>
      <c r="D14" s="5" t="s">
        <v>398</v>
      </c>
    </row>
  </sheetData>
  <mergeCells count="14">
    <mergeCell ref="A14:C14"/>
    <mergeCell ref="A3:A6"/>
    <mergeCell ref="A7:A9"/>
    <mergeCell ref="B8:B9"/>
    <mergeCell ref="B7:C7"/>
    <mergeCell ref="A10:C10"/>
    <mergeCell ref="A11:C11"/>
    <mergeCell ref="A12:C12"/>
    <mergeCell ref="A13:C13"/>
    <mergeCell ref="A2:D2"/>
    <mergeCell ref="B3:C3"/>
    <mergeCell ref="B4:C4"/>
    <mergeCell ref="B5:C5"/>
    <mergeCell ref="B6:C6"/>
  </mergeCells>
  <phoneticPr fontId="28" type="noConversion"/>
  <printOptions horizontalCentered="1"/>
  <pageMargins left="0.70902777777777803" right="0.70902777777777803" top="0.75" bottom="0.75" header="0.30902777777777801" footer="0.30902777777777801"/>
  <pageSetup paperSize="9"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topLeftCell="A13" workbookViewId="0">
      <selection activeCell="E5" sqref="E5"/>
    </sheetView>
  </sheetViews>
  <sheetFormatPr defaultColWidth="9" defaultRowHeight="13.5"/>
  <cols>
    <col min="1" max="1" width="13.375" style="2" customWidth="1"/>
    <col min="2" max="2" width="10.875" style="2" customWidth="1"/>
    <col min="3" max="6" width="15.75" style="2" customWidth="1"/>
    <col min="7" max="16384" width="9" style="2"/>
  </cols>
  <sheetData>
    <row r="1" spans="1:6">
      <c r="A1" s="2" t="s">
        <v>591</v>
      </c>
    </row>
    <row r="2" spans="1:6" ht="30" customHeight="1">
      <c r="A2" s="210" t="s">
        <v>592</v>
      </c>
      <c r="B2" s="210"/>
      <c r="C2" s="210"/>
      <c r="D2" s="210"/>
      <c r="E2" s="210"/>
      <c r="F2" s="210"/>
    </row>
    <row r="3" spans="1:6" s="1" customFormat="1" ht="48" customHeight="1">
      <c r="A3" s="3" t="s">
        <v>593</v>
      </c>
      <c r="B3" s="3" t="s">
        <v>594</v>
      </c>
      <c r="C3" s="3" t="s">
        <v>595</v>
      </c>
      <c r="D3" s="3" t="s">
        <v>596</v>
      </c>
      <c r="E3" s="3" t="s">
        <v>597</v>
      </c>
      <c r="F3" s="3" t="s">
        <v>598</v>
      </c>
    </row>
    <row r="4" spans="1:6" ht="175.5">
      <c r="A4" s="234" t="s">
        <v>599</v>
      </c>
      <c r="B4" s="5" t="s">
        <v>436</v>
      </c>
      <c r="C4" s="5" t="s">
        <v>600</v>
      </c>
      <c r="D4" s="236" t="s">
        <v>659</v>
      </c>
      <c r="E4" s="236" t="s">
        <v>659</v>
      </c>
      <c r="F4" s="5"/>
    </row>
    <row r="5" spans="1:6" ht="297">
      <c r="A5" s="234"/>
      <c r="B5" s="5" t="s">
        <v>602</v>
      </c>
      <c r="C5" s="5" t="s">
        <v>603</v>
      </c>
      <c r="D5" s="236" t="s">
        <v>659</v>
      </c>
      <c r="E5" s="236" t="s">
        <v>659</v>
      </c>
      <c r="F5" s="5"/>
    </row>
    <row r="6" spans="1:6" ht="297">
      <c r="A6" s="234"/>
      <c r="B6" s="5" t="s">
        <v>604</v>
      </c>
      <c r="C6" s="5" t="s">
        <v>605</v>
      </c>
      <c r="D6" s="236" t="s">
        <v>659</v>
      </c>
      <c r="E6" s="236" t="s">
        <v>659</v>
      </c>
      <c r="F6" s="5"/>
    </row>
    <row r="7" spans="1:6" ht="40.15" customHeight="1">
      <c r="A7" s="231" t="s">
        <v>606</v>
      </c>
      <c r="B7" s="3" t="s">
        <v>607</v>
      </c>
      <c r="C7" s="236" t="s">
        <v>657</v>
      </c>
      <c r="D7" s="236" t="s">
        <v>657</v>
      </c>
      <c r="E7" s="236" t="s">
        <v>657</v>
      </c>
      <c r="F7" s="5"/>
    </row>
    <row r="8" spans="1:6" ht="40.15" customHeight="1">
      <c r="A8" s="232"/>
      <c r="B8" s="3" t="s">
        <v>516</v>
      </c>
      <c r="C8" s="236" t="s">
        <v>657</v>
      </c>
      <c r="D8" s="236" t="s">
        <v>657</v>
      </c>
      <c r="E8" s="236" t="s">
        <v>657</v>
      </c>
      <c r="F8" s="5"/>
    </row>
    <row r="9" spans="1:6" ht="40.15" customHeight="1">
      <c r="A9" s="232"/>
      <c r="B9" s="3" t="s">
        <v>608</v>
      </c>
      <c r="C9" s="236" t="s">
        <v>657</v>
      </c>
      <c r="D9" s="236" t="s">
        <v>657</v>
      </c>
      <c r="E9" s="236" t="s">
        <v>657</v>
      </c>
      <c r="F9" s="5"/>
    </row>
    <row r="10" spans="1:6" ht="54" customHeight="1">
      <c r="A10" s="233"/>
      <c r="B10" s="3" t="s">
        <v>609</v>
      </c>
      <c r="C10" s="236" t="s">
        <v>658</v>
      </c>
      <c r="D10" s="5" t="s">
        <v>610</v>
      </c>
      <c r="E10" s="5" t="s">
        <v>610</v>
      </c>
      <c r="F10" s="5"/>
    </row>
    <row r="11" spans="1:6" ht="40.15" customHeight="1">
      <c r="A11" s="231" t="s">
        <v>611</v>
      </c>
      <c r="B11" s="3" t="s">
        <v>612</v>
      </c>
      <c r="C11" s="12" t="s">
        <v>612</v>
      </c>
      <c r="D11" s="12" t="s">
        <v>612</v>
      </c>
      <c r="E11" s="12" t="s">
        <v>612</v>
      </c>
      <c r="F11" s="5"/>
    </row>
    <row r="12" spans="1:6" ht="40.15" customHeight="1">
      <c r="A12" s="232"/>
      <c r="B12" s="3" t="s">
        <v>613</v>
      </c>
      <c r="C12" s="12" t="s">
        <v>612</v>
      </c>
      <c r="D12" s="12" t="s">
        <v>613</v>
      </c>
      <c r="E12" s="12" t="s">
        <v>613</v>
      </c>
      <c r="F12" s="5"/>
    </row>
    <row r="13" spans="1:6" ht="40.15" customHeight="1">
      <c r="A13" s="232"/>
      <c r="B13" s="240" t="s">
        <v>656</v>
      </c>
      <c r="C13" s="12" t="s">
        <v>612</v>
      </c>
      <c r="D13" s="240" t="s">
        <v>656</v>
      </c>
      <c r="E13" s="240" t="s">
        <v>656</v>
      </c>
      <c r="F13" s="5"/>
    </row>
    <row r="14" spans="1:6" ht="57" customHeight="1">
      <c r="A14" s="233"/>
      <c r="B14" s="3" t="s">
        <v>614</v>
      </c>
      <c r="C14" s="236" t="s">
        <v>655</v>
      </c>
      <c r="D14" s="236" t="s">
        <v>651</v>
      </c>
      <c r="E14" s="236" t="s">
        <v>652</v>
      </c>
      <c r="F14" s="5"/>
    </row>
    <row r="15" spans="1:6" ht="40.15" customHeight="1">
      <c r="A15" s="231" t="s">
        <v>615</v>
      </c>
      <c r="B15" s="3" t="s">
        <v>616</v>
      </c>
      <c r="C15" s="236" t="s">
        <v>653</v>
      </c>
      <c r="D15" s="5" t="s">
        <v>601</v>
      </c>
      <c r="E15" s="5" t="s">
        <v>601</v>
      </c>
      <c r="F15" s="5"/>
    </row>
    <row r="16" spans="1:6" ht="40.15" customHeight="1">
      <c r="A16" s="232"/>
      <c r="B16" s="3" t="s">
        <v>617</v>
      </c>
      <c r="C16" s="236" t="s">
        <v>653</v>
      </c>
      <c r="D16" s="5" t="s">
        <v>601</v>
      </c>
      <c r="E16" s="5" t="s">
        <v>601</v>
      </c>
      <c r="F16" s="5"/>
    </row>
    <row r="17" spans="1:6" ht="40.15" customHeight="1">
      <c r="A17" s="232"/>
      <c r="B17" s="3" t="s">
        <v>618</v>
      </c>
      <c r="C17" s="236" t="s">
        <v>654</v>
      </c>
      <c r="D17" s="5" t="s">
        <v>601</v>
      </c>
      <c r="E17" s="5" t="s">
        <v>601</v>
      </c>
      <c r="F17" s="5"/>
    </row>
    <row r="18" spans="1:6" ht="40.15" customHeight="1">
      <c r="A18" s="233"/>
      <c r="B18" s="240" t="s">
        <v>648</v>
      </c>
      <c r="C18" s="236" t="s">
        <v>655</v>
      </c>
      <c r="D18" s="236" t="s">
        <v>650</v>
      </c>
      <c r="E18" s="236" t="s">
        <v>649</v>
      </c>
      <c r="F18" s="5"/>
    </row>
    <row r="19" spans="1:6" ht="40.15" customHeight="1">
      <c r="A19" s="231" t="s">
        <v>619</v>
      </c>
      <c r="B19" s="3" t="s">
        <v>620</v>
      </c>
      <c r="C19" s="236" t="s">
        <v>642</v>
      </c>
      <c r="D19" s="236" t="s">
        <v>642</v>
      </c>
      <c r="E19" s="236" t="s">
        <v>643</v>
      </c>
      <c r="F19" s="5"/>
    </row>
    <row r="20" spans="1:6" ht="40.15" customHeight="1">
      <c r="A20" s="232"/>
      <c r="B20" s="240" t="s">
        <v>641</v>
      </c>
      <c r="C20" s="5"/>
      <c r="D20" s="236" t="s">
        <v>641</v>
      </c>
      <c r="E20" s="236" t="s">
        <v>641</v>
      </c>
      <c r="F20" s="5"/>
    </row>
    <row r="21" spans="1:6" ht="40.15" customHeight="1">
      <c r="A21" s="233"/>
      <c r="B21" s="240" t="s">
        <v>639</v>
      </c>
      <c r="C21" s="236" t="s">
        <v>653</v>
      </c>
      <c r="D21" s="236" t="s">
        <v>639</v>
      </c>
      <c r="E21" s="236" t="s">
        <v>640</v>
      </c>
      <c r="F21" s="5"/>
    </row>
  </sheetData>
  <mergeCells count="6">
    <mergeCell ref="A19:A21"/>
    <mergeCell ref="A2:F2"/>
    <mergeCell ref="A4:A6"/>
    <mergeCell ref="A7:A10"/>
    <mergeCell ref="A11:A14"/>
    <mergeCell ref="A15:A18"/>
  </mergeCells>
  <phoneticPr fontId="28" type="noConversion"/>
  <pageMargins left="0.69930555555555596" right="0.69930555555555596" top="0.75" bottom="0.75" header="0.3" footer="0.3"/>
  <pageSetup paperSize="9" scale="9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9"/>
  <sheetViews>
    <sheetView workbookViewId="0">
      <selection sqref="A1:XFD1048576"/>
    </sheetView>
  </sheetViews>
  <sheetFormatPr defaultColWidth="9" defaultRowHeight="14.25"/>
  <cols>
    <col min="1" max="3" width="4.875" style="115" customWidth="1"/>
    <col min="4" max="4" width="42" style="115" customWidth="1"/>
    <col min="5" max="11" width="13.5" style="115" customWidth="1"/>
    <col min="12" max="16384" width="9" style="115"/>
  </cols>
  <sheetData>
    <row r="1" spans="1:11" s="23" customFormat="1" ht="29.25" customHeight="1">
      <c r="A1" s="143" t="s">
        <v>123</v>
      </c>
      <c r="B1" s="143"/>
      <c r="C1" s="143"/>
      <c r="D1" s="143"/>
      <c r="E1" s="143"/>
      <c r="F1" s="143"/>
      <c r="G1" s="143"/>
      <c r="H1" s="143"/>
      <c r="I1" s="143"/>
      <c r="J1" s="143"/>
      <c r="K1" s="143"/>
    </row>
    <row r="2" spans="1:11" s="23" customFormat="1" ht="18" customHeight="1">
      <c r="A2" s="36"/>
      <c r="B2" s="36"/>
      <c r="C2" s="36"/>
      <c r="D2" s="36"/>
      <c r="E2" s="36"/>
      <c r="F2" s="36"/>
      <c r="G2" s="36"/>
      <c r="H2" s="36"/>
      <c r="I2" s="36"/>
      <c r="J2" s="36"/>
      <c r="K2" s="56" t="s">
        <v>124</v>
      </c>
    </row>
    <row r="3" spans="1:11" s="23" customFormat="1" ht="18" customHeight="1">
      <c r="A3" s="144" t="s">
        <v>2</v>
      </c>
      <c r="B3" s="144"/>
      <c r="C3" s="144"/>
      <c r="D3" s="144"/>
      <c r="E3" s="36"/>
      <c r="F3" s="36"/>
      <c r="G3" s="36"/>
      <c r="H3" s="116"/>
      <c r="I3" s="36"/>
      <c r="J3" s="36"/>
      <c r="K3" s="56" t="s">
        <v>3</v>
      </c>
    </row>
    <row r="4" spans="1:11" s="23" customFormat="1" ht="24" customHeight="1">
      <c r="A4" s="145" t="s">
        <v>125</v>
      </c>
      <c r="B4" s="145"/>
      <c r="C4" s="145"/>
      <c r="D4" s="145"/>
      <c r="E4" s="146" t="s">
        <v>86</v>
      </c>
      <c r="F4" s="146" t="s">
        <v>126</v>
      </c>
      <c r="G4" s="146" t="s">
        <v>127</v>
      </c>
      <c r="H4" s="150" t="s">
        <v>128</v>
      </c>
      <c r="I4" s="146" t="s">
        <v>129</v>
      </c>
      <c r="J4" s="146" t="s">
        <v>130</v>
      </c>
      <c r="K4" s="150" t="s">
        <v>131</v>
      </c>
    </row>
    <row r="5" spans="1:11" s="23" customFormat="1" ht="47.25" customHeight="1">
      <c r="A5" s="146" t="s">
        <v>132</v>
      </c>
      <c r="B5" s="146"/>
      <c r="C5" s="146"/>
      <c r="D5" s="122" t="s">
        <v>133</v>
      </c>
      <c r="E5" s="146"/>
      <c r="F5" s="146"/>
      <c r="G5" s="146"/>
      <c r="H5" s="151"/>
      <c r="I5" s="146"/>
      <c r="J5" s="146"/>
      <c r="K5" s="151"/>
    </row>
    <row r="6" spans="1:11" s="23" customFormat="1" ht="18" customHeight="1">
      <c r="A6" s="145" t="s">
        <v>134</v>
      </c>
      <c r="B6" s="145" t="s">
        <v>135</v>
      </c>
      <c r="C6" s="145" t="s">
        <v>136</v>
      </c>
      <c r="D6" s="42" t="s">
        <v>137</v>
      </c>
      <c r="E6" s="41" t="s">
        <v>10</v>
      </c>
      <c r="F6" s="41" t="s">
        <v>11</v>
      </c>
      <c r="G6" s="41" t="s">
        <v>19</v>
      </c>
      <c r="H6" s="41" t="s">
        <v>23</v>
      </c>
      <c r="I6" s="41" t="s">
        <v>31</v>
      </c>
      <c r="J6" s="41" t="s">
        <v>35</v>
      </c>
      <c r="K6" s="41" t="s">
        <v>38</v>
      </c>
    </row>
    <row r="7" spans="1:11" s="23" customFormat="1" ht="18" customHeight="1">
      <c r="A7" s="145"/>
      <c r="B7" s="145"/>
      <c r="C7" s="145"/>
      <c r="D7" s="42" t="s">
        <v>138</v>
      </c>
      <c r="E7" s="117">
        <f>E8+E17+E22+E25+E28</f>
        <v>18911515.329999998</v>
      </c>
      <c r="F7" s="117">
        <v>18911515.329999998</v>
      </c>
      <c r="G7" s="47"/>
      <c r="H7" s="47"/>
      <c r="I7" s="47"/>
      <c r="J7" s="47"/>
      <c r="K7" s="117"/>
    </row>
    <row r="8" spans="1:11" s="23" customFormat="1" ht="21" customHeight="1">
      <c r="A8" s="147" t="s">
        <v>139</v>
      </c>
      <c r="B8" s="147"/>
      <c r="C8" s="147"/>
      <c r="D8" s="118" t="s">
        <v>140</v>
      </c>
      <c r="E8" s="119">
        <v>12040836.140000001</v>
      </c>
      <c r="F8" s="119">
        <v>12040836.140000001</v>
      </c>
      <c r="G8" s="47"/>
      <c r="H8" s="47"/>
      <c r="I8" s="47"/>
      <c r="J8" s="47"/>
      <c r="K8" s="47"/>
    </row>
    <row r="9" spans="1:11" s="23" customFormat="1" ht="21" customHeight="1">
      <c r="A9" s="147" t="s">
        <v>141</v>
      </c>
      <c r="B9" s="147"/>
      <c r="C9" s="147"/>
      <c r="D9" s="118" t="s">
        <v>142</v>
      </c>
      <c r="E9" s="119">
        <v>12040836.140000001</v>
      </c>
      <c r="F9" s="119">
        <v>12040836.140000001</v>
      </c>
      <c r="G9" s="47"/>
      <c r="H9" s="47"/>
      <c r="I9" s="47"/>
      <c r="J9" s="47"/>
      <c r="K9" s="47"/>
    </row>
    <row r="10" spans="1:11" s="23" customFormat="1" ht="21" customHeight="1">
      <c r="A10" s="148" t="s">
        <v>143</v>
      </c>
      <c r="B10" s="148"/>
      <c r="C10" s="148"/>
      <c r="D10" s="48" t="s">
        <v>144</v>
      </c>
      <c r="E10" s="117">
        <v>7015178.0199999996</v>
      </c>
      <c r="F10" s="117">
        <v>7015178.0199999996</v>
      </c>
      <c r="G10" s="47"/>
      <c r="H10" s="47"/>
      <c r="I10" s="47"/>
      <c r="J10" s="47"/>
      <c r="K10" s="47"/>
    </row>
    <row r="11" spans="1:11" s="23" customFormat="1" ht="21" customHeight="1">
      <c r="A11" s="148" t="s">
        <v>145</v>
      </c>
      <c r="B11" s="148"/>
      <c r="C11" s="148"/>
      <c r="D11" s="48" t="s">
        <v>146</v>
      </c>
      <c r="E11" s="117">
        <v>1555370.7</v>
      </c>
      <c r="F11" s="117">
        <v>1555370.7</v>
      </c>
      <c r="G11" s="47"/>
      <c r="H11" s="47"/>
      <c r="I11" s="47"/>
      <c r="J11" s="47"/>
      <c r="K11" s="47"/>
    </row>
    <row r="12" spans="1:11" s="23" customFormat="1" ht="21" customHeight="1">
      <c r="A12" s="148" t="s">
        <v>147</v>
      </c>
      <c r="B12" s="148"/>
      <c r="C12" s="148"/>
      <c r="D12" s="48" t="s">
        <v>148</v>
      </c>
      <c r="E12" s="117">
        <v>572200</v>
      </c>
      <c r="F12" s="117">
        <v>572200</v>
      </c>
      <c r="G12" s="47"/>
      <c r="H12" s="47"/>
      <c r="I12" s="47"/>
      <c r="J12" s="47"/>
      <c r="K12" s="47"/>
    </row>
    <row r="13" spans="1:11" s="23" customFormat="1" ht="21" customHeight="1">
      <c r="A13" s="148" t="s">
        <v>149</v>
      </c>
      <c r="B13" s="148"/>
      <c r="C13" s="148"/>
      <c r="D13" s="48" t="s">
        <v>150</v>
      </c>
      <c r="E13" s="117">
        <v>180000</v>
      </c>
      <c r="F13" s="117">
        <v>180000</v>
      </c>
      <c r="G13" s="47"/>
      <c r="H13" s="47"/>
      <c r="I13" s="47"/>
      <c r="J13" s="47"/>
      <c r="K13" s="47"/>
    </row>
    <row r="14" spans="1:11" s="23" customFormat="1" ht="21" customHeight="1">
      <c r="A14" s="148" t="s">
        <v>151</v>
      </c>
      <c r="B14" s="148"/>
      <c r="C14" s="148"/>
      <c r="D14" s="48" t="s">
        <v>152</v>
      </c>
      <c r="E14" s="117">
        <v>230000</v>
      </c>
      <c r="F14" s="117">
        <v>230000</v>
      </c>
      <c r="G14" s="47"/>
      <c r="H14" s="47"/>
      <c r="I14" s="47"/>
      <c r="J14" s="47"/>
      <c r="K14" s="47"/>
    </row>
    <row r="15" spans="1:11" s="23" customFormat="1" ht="21" customHeight="1">
      <c r="A15" s="148" t="s">
        <v>153</v>
      </c>
      <c r="B15" s="148"/>
      <c r="C15" s="148"/>
      <c r="D15" s="48" t="s">
        <v>154</v>
      </c>
      <c r="E15" s="117">
        <v>230407.5</v>
      </c>
      <c r="F15" s="117">
        <v>230407.5</v>
      </c>
      <c r="G15" s="47"/>
      <c r="H15" s="47"/>
      <c r="I15" s="47"/>
      <c r="J15" s="47"/>
      <c r="K15" s="47"/>
    </row>
    <row r="16" spans="1:11" s="23" customFormat="1" ht="21" customHeight="1">
      <c r="A16" s="148" t="s">
        <v>155</v>
      </c>
      <c r="B16" s="148"/>
      <c r="C16" s="148"/>
      <c r="D16" s="48" t="s">
        <v>156</v>
      </c>
      <c r="E16" s="117">
        <v>2257679.92</v>
      </c>
      <c r="F16" s="117">
        <v>2257679.92</v>
      </c>
      <c r="G16" s="47"/>
      <c r="H16" s="47"/>
      <c r="I16" s="47"/>
      <c r="J16" s="47"/>
      <c r="K16" s="47"/>
    </row>
    <row r="17" spans="1:11" s="23" customFormat="1" ht="21" customHeight="1">
      <c r="A17" s="147" t="s">
        <v>157</v>
      </c>
      <c r="B17" s="147"/>
      <c r="C17" s="147"/>
      <c r="D17" s="118" t="s">
        <v>158</v>
      </c>
      <c r="E17" s="119">
        <v>524760.21</v>
      </c>
      <c r="F17" s="119">
        <v>524760.21</v>
      </c>
      <c r="G17" s="47"/>
      <c r="H17" s="47"/>
      <c r="I17" s="47"/>
      <c r="J17" s="47"/>
      <c r="K17" s="47"/>
    </row>
    <row r="18" spans="1:11" s="23" customFormat="1" ht="21" customHeight="1">
      <c r="A18" s="147" t="s">
        <v>159</v>
      </c>
      <c r="B18" s="147"/>
      <c r="C18" s="147"/>
      <c r="D18" s="118" t="s">
        <v>160</v>
      </c>
      <c r="E18" s="119">
        <v>524760.21</v>
      </c>
      <c r="F18" s="119">
        <v>524760.21</v>
      </c>
      <c r="G18" s="47"/>
      <c r="H18" s="47"/>
      <c r="I18" s="47"/>
      <c r="J18" s="47"/>
      <c r="K18" s="47"/>
    </row>
    <row r="19" spans="1:11" s="23" customFormat="1" ht="21" customHeight="1">
      <c r="A19" s="148" t="s">
        <v>161</v>
      </c>
      <c r="B19" s="148"/>
      <c r="C19" s="148"/>
      <c r="D19" s="48" t="s">
        <v>162</v>
      </c>
      <c r="E19" s="117">
        <v>235200</v>
      </c>
      <c r="F19" s="117">
        <v>235200</v>
      </c>
      <c r="G19" s="47"/>
      <c r="H19" s="47"/>
      <c r="I19" s="47"/>
      <c r="J19" s="47"/>
      <c r="K19" s="47"/>
    </row>
    <row r="20" spans="1:11" s="23" customFormat="1" ht="21" customHeight="1">
      <c r="A20" s="148" t="s">
        <v>163</v>
      </c>
      <c r="B20" s="148"/>
      <c r="C20" s="148"/>
      <c r="D20" s="48" t="s">
        <v>164</v>
      </c>
      <c r="E20" s="117">
        <v>268394.93</v>
      </c>
      <c r="F20" s="117">
        <v>268394.93</v>
      </c>
      <c r="G20" s="47"/>
      <c r="H20" s="47"/>
      <c r="I20" s="47"/>
      <c r="J20" s="47"/>
      <c r="K20" s="47"/>
    </row>
    <row r="21" spans="1:11" s="23" customFormat="1" ht="21" customHeight="1">
      <c r="A21" s="148" t="s">
        <v>165</v>
      </c>
      <c r="B21" s="148"/>
      <c r="C21" s="148"/>
      <c r="D21" s="48" t="s">
        <v>166</v>
      </c>
      <c r="E21" s="117">
        <v>21165.279999999999</v>
      </c>
      <c r="F21" s="117">
        <v>21165.279999999999</v>
      </c>
      <c r="G21" s="47"/>
      <c r="H21" s="47"/>
      <c r="I21" s="47"/>
      <c r="J21" s="47"/>
      <c r="K21" s="47"/>
    </row>
    <row r="22" spans="1:11" s="23" customFormat="1" ht="21" customHeight="1">
      <c r="A22" s="147" t="s">
        <v>167</v>
      </c>
      <c r="B22" s="147"/>
      <c r="C22" s="147"/>
      <c r="D22" s="118" t="s">
        <v>168</v>
      </c>
      <c r="E22" s="119">
        <v>5150000</v>
      </c>
      <c r="F22" s="119">
        <v>5150000</v>
      </c>
      <c r="G22" s="47"/>
      <c r="H22" s="47"/>
      <c r="I22" s="47"/>
      <c r="J22" s="47"/>
      <c r="K22" s="47"/>
    </row>
    <row r="23" spans="1:11" s="23" customFormat="1" ht="21" customHeight="1">
      <c r="A23" s="147" t="s">
        <v>169</v>
      </c>
      <c r="B23" s="147"/>
      <c r="C23" s="147"/>
      <c r="D23" s="118" t="s">
        <v>170</v>
      </c>
      <c r="E23" s="119">
        <v>5150000</v>
      </c>
      <c r="F23" s="119">
        <v>5150000</v>
      </c>
      <c r="G23" s="47"/>
      <c r="H23" s="47"/>
      <c r="I23" s="47"/>
      <c r="J23" s="47"/>
      <c r="K23" s="47"/>
    </row>
    <row r="24" spans="1:11" s="23" customFormat="1" ht="21" customHeight="1">
      <c r="A24" s="148" t="s">
        <v>171</v>
      </c>
      <c r="B24" s="148"/>
      <c r="C24" s="148"/>
      <c r="D24" s="48" t="s">
        <v>172</v>
      </c>
      <c r="E24" s="117">
        <v>5150000</v>
      </c>
      <c r="F24" s="117">
        <v>5150000</v>
      </c>
      <c r="G24" s="47"/>
      <c r="H24" s="47"/>
      <c r="I24" s="47"/>
      <c r="J24" s="47"/>
      <c r="K24" s="47"/>
    </row>
    <row r="25" spans="1:11" s="23" customFormat="1" ht="21" customHeight="1">
      <c r="A25" s="147" t="s">
        <v>173</v>
      </c>
      <c r="B25" s="147"/>
      <c r="C25" s="147"/>
      <c r="D25" s="118" t="s">
        <v>174</v>
      </c>
      <c r="E25" s="119">
        <v>20000</v>
      </c>
      <c r="F25" s="119">
        <v>20000</v>
      </c>
      <c r="G25" s="47"/>
      <c r="H25" s="47"/>
      <c r="I25" s="47"/>
      <c r="J25" s="47"/>
      <c r="K25" s="47"/>
    </row>
    <row r="26" spans="1:11" s="23" customFormat="1" ht="21" customHeight="1">
      <c r="A26" s="147" t="s">
        <v>175</v>
      </c>
      <c r="B26" s="147"/>
      <c r="C26" s="147"/>
      <c r="D26" s="118" t="s">
        <v>176</v>
      </c>
      <c r="E26" s="119">
        <v>20000</v>
      </c>
      <c r="F26" s="119">
        <v>20000</v>
      </c>
      <c r="G26" s="47"/>
      <c r="H26" s="47"/>
      <c r="I26" s="47"/>
      <c r="J26" s="47"/>
      <c r="K26" s="47"/>
    </row>
    <row r="27" spans="1:11" s="23" customFormat="1" ht="21" customHeight="1">
      <c r="A27" s="148" t="s">
        <v>177</v>
      </c>
      <c r="B27" s="148"/>
      <c r="C27" s="148"/>
      <c r="D27" s="48" t="s">
        <v>178</v>
      </c>
      <c r="E27" s="117">
        <v>20000</v>
      </c>
      <c r="F27" s="117">
        <v>20000</v>
      </c>
      <c r="G27" s="47"/>
      <c r="H27" s="47"/>
      <c r="I27" s="47"/>
      <c r="J27" s="47"/>
      <c r="K27" s="47"/>
    </row>
    <row r="28" spans="1:11" s="23" customFormat="1" ht="21" customHeight="1">
      <c r="A28" s="147" t="s">
        <v>179</v>
      </c>
      <c r="B28" s="147"/>
      <c r="C28" s="147"/>
      <c r="D28" s="118" t="s">
        <v>180</v>
      </c>
      <c r="E28" s="119">
        <v>1175918.98</v>
      </c>
      <c r="F28" s="119">
        <v>1175918.98</v>
      </c>
      <c r="G28" s="47"/>
      <c r="H28" s="47"/>
      <c r="I28" s="47"/>
      <c r="J28" s="47"/>
      <c r="K28" s="47"/>
    </row>
    <row r="29" spans="1:11" s="23" customFormat="1" ht="21" customHeight="1">
      <c r="A29" s="147" t="s">
        <v>181</v>
      </c>
      <c r="B29" s="147"/>
      <c r="C29" s="147"/>
      <c r="D29" s="118" t="s">
        <v>182</v>
      </c>
      <c r="E29" s="119">
        <v>1175918.98</v>
      </c>
      <c r="F29" s="119">
        <v>1175918.98</v>
      </c>
      <c r="G29" s="47"/>
      <c r="H29" s="47"/>
      <c r="I29" s="47"/>
      <c r="J29" s="47"/>
      <c r="K29" s="47"/>
    </row>
    <row r="30" spans="1:11" s="23" customFormat="1" ht="21" customHeight="1">
      <c r="A30" s="148" t="s">
        <v>183</v>
      </c>
      <c r="B30" s="148"/>
      <c r="C30" s="148"/>
      <c r="D30" s="48" t="s">
        <v>184</v>
      </c>
      <c r="E30" s="117">
        <v>449477</v>
      </c>
      <c r="F30" s="117">
        <v>449477</v>
      </c>
      <c r="G30" s="47"/>
      <c r="H30" s="47"/>
      <c r="I30" s="47"/>
      <c r="J30" s="47"/>
      <c r="K30" s="47"/>
    </row>
    <row r="31" spans="1:11" s="23" customFormat="1" ht="21" customHeight="1">
      <c r="A31" s="148" t="s">
        <v>185</v>
      </c>
      <c r="B31" s="148"/>
      <c r="C31" s="148"/>
      <c r="D31" s="48" t="s">
        <v>186</v>
      </c>
      <c r="E31" s="117">
        <v>726441.98</v>
      </c>
      <c r="F31" s="117">
        <v>726441.98</v>
      </c>
      <c r="G31" s="47"/>
      <c r="H31" s="47"/>
      <c r="I31" s="47"/>
      <c r="J31" s="47"/>
      <c r="K31" s="47"/>
    </row>
    <row r="32" spans="1:11" ht="21" customHeight="1">
      <c r="A32" s="149" t="s">
        <v>187</v>
      </c>
      <c r="B32" s="149"/>
      <c r="C32" s="149"/>
      <c r="D32" s="149"/>
      <c r="E32" s="149"/>
      <c r="F32" s="149"/>
      <c r="G32" s="149"/>
      <c r="H32" s="149"/>
      <c r="I32" s="149"/>
      <c r="J32" s="149"/>
      <c r="K32" s="149"/>
    </row>
    <row r="33" ht="26.25" customHeight="1"/>
    <row r="34" ht="26.25" customHeight="1"/>
    <row r="35" ht="26.25" customHeight="1"/>
    <row r="36" ht="26.25" customHeight="1"/>
    <row r="37" ht="26.25" customHeight="1"/>
    <row r="38" ht="26.25" customHeight="1"/>
    <row r="39" ht="26.25" customHeight="1"/>
    <row r="40" ht="26.25" customHeight="1"/>
    <row r="41" ht="26.25" customHeight="1"/>
    <row r="42" ht="26.25" customHeight="1"/>
    <row r="43" ht="26.25" customHeight="1"/>
    <row r="44" ht="26.25" customHeight="1"/>
    <row r="45" ht="26.25" customHeight="1"/>
    <row r="46" ht="26.25" customHeight="1"/>
    <row r="47" ht="26.25" customHeight="1"/>
    <row r="48" ht="26.25" customHeight="1"/>
    <row r="49" ht="26.25" customHeight="1"/>
    <row r="50" ht="26.25" customHeight="1"/>
    <row r="51" ht="26.25" customHeight="1"/>
    <row r="52" ht="26.25" customHeight="1"/>
    <row r="53" ht="26.25" customHeight="1"/>
    <row r="54" ht="26.25" customHeight="1"/>
    <row r="55" ht="26.25" customHeight="1"/>
    <row r="56" ht="26.25" customHeight="1"/>
    <row r="57" ht="26.25" customHeight="1"/>
    <row r="58" ht="26.25" customHeight="1"/>
    <row r="59" ht="26.25" customHeight="1"/>
    <row r="60" ht="26.25" customHeight="1"/>
    <row r="61" ht="26.25" customHeight="1"/>
    <row r="62" ht="26.25" customHeight="1"/>
    <row r="63" ht="26.25" customHeight="1"/>
    <row r="64" ht="26.25" customHeight="1"/>
    <row r="65" ht="26.25" customHeight="1"/>
    <row r="66" ht="26.25" customHeight="1"/>
    <row r="67" ht="26.25" customHeight="1"/>
    <row r="68" ht="26.25" customHeight="1"/>
    <row r="69" ht="26.25" customHeight="1"/>
    <row r="70" ht="26.25" customHeight="1"/>
    <row r="71" ht="26.25" customHeight="1"/>
    <row r="72" ht="26.25" customHeight="1"/>
    <row r="73" ht="26.25" customHeight="1"/>
    <row r="74" ht="26.25" customHeight="1"/>
    <row r="75" ht="26.25" customHeight="1"/>
    <row r="76" ht="26.25" customHeight="1"/>
    <row r="77" ht="26.25" customHeight="1"/>
    <row r="78" ht="26.25" customHeight="1"/>
    <row r="79" ht="26.25" customHeight="1"/>
    <row r="80" ht="26.25" customHeight="1"/>
    <row r="81" ht="26.25" customHeight="1"/>
    <row r="82" ht="26.25" customHeight="1"/>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26.25" customHeight="1"/>
    <row r="192" ht="26.25" customHeight="1"/>
    <row r="193" ht="26.25" customHeight="1"/>
    <row r="194" ht="26.25" customHeight="1"/>
    <row r="195" ht="26.25" customHeight="1"/>
    <row r="196" ht="26.25" customHeight="1"/>
    <row r="197" ht="26.25" customHeight="1"/>
    <row r="198" ht="26.25" customHeight="1"/>
    <row r="199" ht="26.25" customHeight="1"/>
    <row r="200" ht="26.25" customHeight="1"/>
    <row r="201" ht="26.25" customHeight="1"/>
    <row r="202" ht="26.25" customHeight="1"/>
    <row r="203" ht="26.25" customHeight="1"/>
    <row r="204" ht="26.25" customHeight="1"/>
    <row r="205" ht="26.25" customHeight="1"/>
    <row r="206" ht="26.25" customHeight="1"/>
    <row r="207" ht="26.25" customHeight="1"/>
    <row r="208" ht="26.25" customHeight="1"/>
    <row r="209" ht="26.25" customHeight="1"/>
    <row r="210" ht="26.25" customHeight="1"/>
    <row r="211" ht="26.25" customHeight="1"/>
    <row r="212" ht="26.25" customHeight="1"/>
    <row r="213" ht="26.25" customHeight="1"/>
    <row r="214" ht="26.25" customHeight="1"/>
    <row r="215" ht="26.25" customHeight="1"/>
    <row r="216" ht="26.25" customHeight="1"/>
    <row r="217" ht="26.25" customHeight="1"/>
    <row r="218" ht="26.25" customHeight="1"/>
    <row r="219" ht="26.25" customHeight="1"/>
    <row r="220" ht="26.25" customHeight="1"/>
    <row r="221" ht="26.25" customHeight="1"/>
    <row r="222" ht="26.25" customHeight="1"/>
    <row r="223" ht="26.25" customHeight="1"/>
    <row r="224" ht="26.25" customHeight="1"/>
    <row r="225" ht="26.25" customHeight="1"/>
    <row r="226" ht="26.25" customHeight="1"/>
    <row r="227" ht="26.25" customHeight="1"/>
    <row r="228" ht="26.25" customHeight="1"/>
    <row r="229" ht="26.25" customHeight="1"/>
    <row r="230" ht="26.25" customHeight="1"/>
    <row r="231" ht="26.25" customHeight="1"/>
    <row r="232" ht="26.25" customHeight="1"/>
    <row r="233" ht="26.25" customHeight="1"/>
    <row r="234" ht="26.25" customHeight="1"/>
    <row r="235" ht="26.25" customHeight="1"/>
    <row r="236" ht="26.25" customHeight="1"/>
    <row r="237" ht="26.25" customHeight="1"/>
    <row r="238" ht="26.25" customHeight="1"/>
    <row r="239" ht="26.25" customHeight="1"/>
    <row r="240" ht="26.25" customHeight="1"/>
    <row r="241" ht="26.25" customHeight="1"/>
    <row r="242" ht="26.25" customHeight="1"/>
    <row r="243" ht="26.25" customHeight="1"/>
    <row r="244" ht="26.25" customHeight="1"/>
    <row r="245" ht="26.25" customHeight="1"/>
    <row r="246" ht="19.899999999999999" customHeight="1"/>
    <row r="247" ht="19.899999999999999" customHeight="1"/>
    <row r="248" ht="19.899999999999999" customHeight="1"/>
    <row r="249" ht="19.899999999999999" customHeight="1"/>
  </sheetData>
  <mergeCells count="39">
    <mergeCell ref="A29:C29"/>
    <mergeCell ref="A30:C30"/>
    <mergeCell ref="A31:C31"/>
    <mergeCell ref="A32:K32"/>
    <mergeCell ref="A6:A7"/>
    <mergeCell ref="B6:B7"/>
    <mergeCell ref="C6:C7"/>
    <mergeCell ref="A24:C24"/>
    <mergeCell ref="A25:C25"/>
    <mergeCell ref="A26:C26"/>
    <mergeCell ref="A27:C27"/>
    <mergeCell ref="A28:C28"/>
    <mergeCell ref="A19:C19"/>
    <mergeCell ref="A20:C20"/>
    <mergeCell ref="A21:C21"/>
    <mergeCell ref="A22:C22"/>
    <mergeCell ref="A23:C23"/>
    <mergeCell ref="A14:C14"/>
    <mergeCell ref="A15:C15"/>
    <mergeCell ref="A16:C16"/>
    <mergeCell ref="A17:C17"/>
    <mergeCell ref="A18:C18"/>
    <mergeCell ref="A9:C9"/>
    <mergeCell ref="A10:C10"/>
    <mergeCell ref="A11:C11"/>
    <mergeCell ref="A12:C12"/>
    <mergeCell ref="A13:C13"/>
    <mergeCell ref="A1:K1"/>
    <mergeCell ref="A3:D3"/>
    <mergeCell ref="A4:D4"/>
    <mergeCell ref="A5:C5"/>
    <mergeCell ref="A8:C8"/>
    <mergeCell ref="E4:E5"/>
    <mergeCell ref="F4:F5"/>
    <mergeCell ref="G4:G5"/>
    <mergeCell ref="H4:H5"/>
    <mergeCell ref="I4:I5"/>
    <mergeCell ref="J4:J5"/>
    <mergeCell ref="K4:K5"/>
  </mergeCells>
  <phoneticPr fontId="28" type="noConversion"/>
  <pageMargins left="0.30902777777777801" right="0.27916666666666701" top="0.66944444444444495" bottom="0.2" header="0.75" footer="0.2"/>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4"/>
  <sheetViews>
    <sheetView workbookViewId="0">
      <selection sqref="A1:XFD1048576"/>
    </sheetView>
  </sheetViews>
  <sheetFormatPr defaultColWidth="9" defaultRowHeight="14.25"/>
  <cols>
    <col min="1" max="3" width="6" style="115" customWidth="1"/>
    <col min="4" max="4" width="42" style="115" customWidth="1"/>
    <col min="5" max="10" width="13.25" style="115" customWidth="1"/>
    <col min="11" max="16384" width="9" style="115"/>
  </cols>
  <sheetData>
    <row r="1" spans="1:10" s="23" customFormat="1" ht="36" customHeight="1">
      <c r="A1" s="143" t="s">
        <v>188</v>
      </c>
      <c r="B1" s="143"/>
      <c r="C1" s="143"/>
      <c r="D1" s="143"/>
      <c r="E1" s="143"/>
      <c r="F1" s="143"/>
      <c r="G1" s="143"/>
      <c r="H1" s="143"/>
      <c r="I1" s="143"/>
      <c r="J1" s="143"/>
    </row>
    <row r="2" spans="1:10" s="23" customFormat="1" ht="18" customHeight="1">
      <c r="A2" s="36"/>
      <c r="B2" s="36"/>
      <c r="C2" s="36"/>
      <c r="D2" s="36"/>
      <c r="E2" s="36"/>
      <c r="F2" s="36"/>
      <c r="G2" s="36"/>
      <c r="H2" s="36"/>
      <c r="I2" s="120"/>
      <c r="J2" s="121" t="s">
        <v>189</v>
      </c>
    </row>
    <row r="3" spans="1:10" s="23" customFormat="1" ht="18" customHeight="1">
      <c r="A3" s="152" t="s">
        <v>2</v>
      </c>
      <c r="B3" s="152"/>
      <c r="C3" s="152"/>
      <c r="D3" s="152"/>
      <c r="E3" s="36"/>
      <c r="F3" s="116"/>
      <c r="G3" s="36"/>
      <c r="H3" s="36"/>
      <c r="I3" s="120"/>
      <c r="J3" s="121" t="s">
        <v>3</v>
      </c>
    </row>
    <row r="4" spans="1:10" s="23" customFormat="1" ht="18" customHeight="1">
      <c r="A4" s="145" t="s">
        <v>125</v>
      </c>
      <c r="B4" s="145"/>
      <c r="C4" s="145"/>
      <c r="D4" s="145"/>
      <c r="E4" s="146" t="s">
        <v>88</v>
      </c>
      <c r="F4" s="146" t="s">
        <v>190</v>
      </c>
      <c r="G4" s="146" t="s">
        <v>191</v>
      </c>
      <c r="H4" s="146" t="s">
        <v>192</v>
      </c>
      <c r="I4" s="146" t="s">
        <v>193</v>
      </c>
      <c r="J4" s="146" t="s">
        <v>194</v>
      </c>
    </row>
    <row r="5" spans="1:10" s="23" customFormat="1" ht="35.25" customHeight="1">
      <c r="A5" s="146" t="s">
        <v>132</v>
      </c>
      <c r="B5" s="146"/>
      <c r="C5" s="146"/>
      <c r="D5" s="42" t="s">
        <v>133</v>
      </c>
      <c r="E5" s="146"/>
      <c r="F5" s="146"/>
      <c r="G5" s="146"/>
      <c r="H5" s="146"/>
      <c r="I5" s="146"/>
      <c r="J5" s="146"/>
    </row>
    <row r="6" spans="1:10" s="23" customFormat="1" ht="18" customHeight="1">
      <c r="A6" s="145" t="s">
        <v>134</v>
      </c>
      <c r="B6" s="145" t="s">
        <v>135</v>
      </c>
      <c r="C6" s="145" t="s">
        <v>136</v>
      </c>
      <c r="D6" s="42" t="s">
        <v>137</v>
      </c>
      <c r="E6" s="41" t="s">
        <v>10</v>
      </c>
      <c r="F6" s="41" t="s">
        <v>11</v>
      </c>
      <c r="G6" s="41" t="s">
        <v>19</v>
      </c>
      <c r="H6" s="41" t="s">
        <v>23</v>
      </c>
      <c r="I6" s="41" t="s">
        <v>27</v>
      </c>
      <c r="J6" s="41" t="s">
        <v>31</v>
      </c>
    </row>
    <row r="7" spans="1:10" s="23" customFormat="1" ht="16.5" customHeight="1">
      <c r="A7" s="145"/>
      <c r="B7" s="145"/>
      <c r="C7" s="145"/>
      <c r="D7" s="42" t="s">
        <v>138</v>
      </c>
      <c r="E7" s="117">
        <v>19082113</v>
      </c>
      <c r="F7" s="117">
        <v>9116862.3800000008</v>
      </c>
      <c r="G7" s="117">
        <v>9965250.6199999992</v>
      </c>
      <c r="H7" s="47"/>
      <c r="I7" s="47"/>
      <c r="J7" s="47" t="s">
        <v>195</v>
      </c>
    </row>
    <row r="8" spans="1:10" s="23" customFormat="1" ht="21.75" customHeight="1">
      <c r="A8" s="147" t="s">
        <v>139</v>
      </c>
      <c r="B8" s="147"/>
      <c r="C8" s="147"/>
      <c r="D8" s="118" t="s">
        <v>140</v>
      </c>
      <c r="E8" s="119">
        <v>12040836.140000001</v>
      </c>
      <c r="F8" s="119">
        <v>7245585.5199999996</v>
      </c>
      <c r="G8" s="119">
        <v>4795250.62</v>
      </c>
      <c r="H8" s="47"/>
      <c r="I8" s="47"/>
      <c r="J8" s="47"/>
    </row>
    <row r="9" spans="1:10" s="23" customFormat="1" ht="21.75" customHeight="1">
      <c r="A9" s="147" t="s">
        <v>141</v>
      </c>
      <c r="B9" s="147"/>
      <c r="C9" s="147"/>
      <c r="D9" s="118" t="s">
        <v>142</v>
      </c>
      <c r="E9" s="119">
        <v>12040836.140000001</v>
      </c>
      <c r="F9" s="119">
        <v>7245585.5199999996</v>
      </c>
      <c r="G9" s="119">
        <v>4795250.62</v>
      </c>
      <c r="H9" s="47"/>
      <c r="I9" s="47"/>
      <c r="J9" s="47"/>
    </row>
    <row r="10" spans="1:10" s="23" customFormat="1" ht="21.75" customHeight="1">
      <c r="A10" s="148" t="s">
        <v>143</v>
      </c>
      <c r="B10" s="148"/>
      <c r="C10" s="148"/>
      <c r="D10" s="48" t="s">
        <v>144</v>
      </c>
      <c r="E10" s="117">
        <v>7015178.0199999996</v>
      </c>
      <c r="F10" s="117">
        <v>7015178.0199999996</v>
      </c>
      <c r="G10" s="43">
        <v>0</v>
      </c>
      <c r="H10" s="47"/>
      <c r="I10" s="47"/>
      <c r="J10" s="47"/>
    </row>
    <row r="11" spans="1:10" s="23" customFormat="1" ht="21.75" customHeight="1">
      <c r="A11" s="148" t="s">
        <v>145</v>
      </c>
      <c r="B11" s="148"/>
      <c r="C11" s="148"/>
      <c r="D11" s="48" t="s">
        <v>146</v>
      </c>
      <c r="E11" s="117">
        <v>1555370.7</v>
      </c>
      <c r="F11" s="43">
        <v>0</v>
      </c>
      <c r="G11" s="117">
        <v>1555370.7</v>
      </c>
      <c r="H11" s="47"/>
      <c r="I11" s="47"/>
      <c r="J11" s="47"/>
    </row>
    <row r="12" spans="1:10" s="23" customFormat="1" ht="21.75" customHeight="1">
      <c r="A12" s="148" t="s">
        <v>147</v>
      </c>
      <c r="B12" s="148"/>
      <c r="C12" s="148"/>
      <c r="D12" s="48" t="s">
        <v>148</v>
      </c>
      <c r="E12" s="117">
        <v>572200</v>
      </c>
      <c r="F12" s="43">
        <v>0</v>
      </c>
      <c r="G12" s="117">
        <v>572200</v>
      </c>
      <c r="H12" s="47"/>
      <c r="I12" s="47"/>
      <c r="J12" s="47"/>
    </row>
    <row r="13" spans="1:10" s="23" customFormat="1" ht="21.75" customHeight="1">
      <c r="A13" s="148" t="s">
        <v>149</v>
      </c>
      <c r="B13" s="148"/>
      <c r="C13" s="148"/>
      <c r="D13" s="48" t="s">
        <v>150</v>
      </c>
      <c r="E13" s="117">
        <v>180000</v>
      </c>
      <c r="F13" s="43">
        <v>0</v>
      </c>
      <c r="G13" s="117">
        <v>180000</v>
      </c>
      <c r="H13" s="47"/>
      <c r="I13" s="47"/>
      <c r="J13" s="47"/>
    </row>
    <row r="14" spans="1:10" s="23" customFormat="1" ht="21.75" customHeight="1">
      <c r="A14" s="148" t="s">
        <v>151</v>
      </c>
      <c r="B14" s="148"/>
      <c r="C14" s="148"/>
      <c r="D14" s="48" t="s">
        <v>152</v>
      </c>
      <c r="E14" s="117">
        <v>230000</v>
      </c>
      <c r="F14" s="43">
        <v>0</v>
      </c>
      <c r="G14" s="117">
        <v>230000</v>
      </c>
      <c r="H14" s="47"/>
      <c r="I14" s="47"/>
      <c r="J14" s="47"/>
    </row>
    <row r="15" spans="1:10" s="23" customFormat="1" ht="21.75" customHeight="1">
      <c r="A15" s="148" t="s">
        <v>153</v>
      </c>
      <c r="B15" s="148"/>
      <c r="C15" s="148"/>
      <c r="D15" s="48" t="s">
        <v>154</v>
      </c>
      <c r="E15" s="117">
        <v>230407.5</v>
      </c>
      <c r="F15" s="117">
        <v>230407.5</v>
      </c>
      <c r="G15" s="43">
        <v>0</v>
      </c>
      <c r="H15" s="47"/>
      <c r="I15" s="47"/>
      <c r="J15" s="47"/>
    </row>
    <row r="16" spans="1:10" s="23" customFormat="1" ht="21.75" customHeight="1">
      <c r="A16" s="148" t="s">
        <v>155</v>
      </c>
      <c r="B16" s="148"/>
      <c r="C16" s="148"/>
      <c r="D16" s="48" t="s">
        <v>156</v>
      </c>
      <c r="E16" s="117">
        <v>2257679.92</v>
      </c>
      <c r="F16" s="43">
        <v>0</v>
      </c>
      <c r="G16" s="117">
        <v>2257679.92</v>
      </c>
      <c r="H16" s="47"/>
      <c r="I16" s="47"/>
      <c r="J16" s="47"/>
    </row>
    <row r="17" spans="1:10" s="23" customFormat="1" ht="21.75" customHeight="1">
      <c r="A17" s="147" t="s">
        <v>157</v>
      </c>
      <c r="B17" s="147"/>
      <c r="C17" s="147"/>
      <c r="D17" s="118" t="s">
        <v>158</v>
      </c>
      <c r="E17" s="119">
        <v>695357.88</v>
      </c>
      <c r="F17" s="119">
        <v>695357.88</v>
      </c>
      <c r="G17" s="60">
        <v>0</v>
      </c>
      <c r="H17" s="47"/>
      <c r="I17" s="47"/>
      <c r="J17" s="47"/>
    </row>
    <row r="18" spans="1:10" s="23" customFormat="1" ht="21.75" customHeight="1">
      <c r="A18" s="147" t="s">
        <v>159</v>
      </c>
      <c r="B18" s="147"/>
      <c r="C18" s="147"/>
      <c r="D18" s="118" t="s">
        <v>160</v>
      </c>
      <c r="E18" s="119">
        <v>695357.88</v>
      </c>
      <c r="F18" s="119">
        <v>695357.88</v>
      </c>
      <c r="G18" s="60">
        <v>0</v>
      </c>
      <c r="H18" s="47"/>
      <c r="I18" s="47"/>
      <c r="J18" s="47"/>
    </row>
    <row r="19" spans="1:10" s="23" customFormat="1" ht="21.75" customHeight="1">
      <c r="A19" s="148" t="s">
        <v>161</v>
      </c>
      <c r="B19" s="148"/>
      <c r="C19" s="148"/>
      <c r="D19" s="48" t="s">
        <v>162</v>
      </c>
      <c r="E19" s="117">
        <v>235200</v>
      </c>
      <c r="F19" s="117">
        <v>235200</v>
      </c>
      <c r="G19" s="43">
        <v>0</v>
      </c>
      <c r="H19" s="47"/>
      <c r="I19" s="47"/>
      <c r="J19" s="47"/>
    </row>
    <row r="20" spans="1:10" s="23" customFormat="1" ht="21.75" customHeight="1">
      <c r="A20" s="148" t="s">
        <v>163</v>
      </c>
      <c r="B20" s="148"/>
      <c r="C20" s="148"/>
      <c r="D20" s="48" t="s">
        <v>164</v>
      </c>
      <c r="E20" s="117">
        <v>438992.6</v>
      </c>
      <c r="F20" s="117">
        <v>438992.6</v>
      </c>
      <c r="G20" s="43">
        <v>0</v>
      </c>
      <c r="H20" s="47"/>
      <c r="I20" s="47"/>
      <c r="J20" s="47"/>
    </row>
    <row r="21" spans="1:10" s="23" customFormat="1" ht="21.75" customHeight="1">
      <c r="A21" s="148" t="s">
        <v>165</v>
      </c>
      <c r="B21" s="148"/>
      <c r="C21" s="148"/>
      <c r="D21" s="48" t="s">
        <v>166</v>
      </c>
      <c r="E21" s="117">
        <v>21165.279999999999</v>
      </c>
      <c r="F21" s="117">
        <v>21165.279999999999</v>
      </c>
      <c r="G21" s="43">
        <v>0</v>
      </c>
      <c r="H21" s="47"/>
      <c r="I21" s="47"/>
      <c r="J21" s="47"/>
    </row>
    <row r="22" spans="1:10" s="23" customFormat="1" ht="21.75" customHeight="1">
      <c r="A22" s="147" t="s">
        <v>167</v>
      </c>
      <c r="B22" s="147"/>
      <c r="C22" s="147"/>
      <c r="D22" s="118" t="s">
        <v>168</v>
      </c>
      <c r="E22" s="119">
        <v>5150000</v>
      </c>
      <c r="F22" s="60">
        <v>0</v>
      </c>
      <c r="G22" s="119">
        <v>5150000</v>
      </c>
      <c r="H22" s="47"/>
      <c r="I22" s="47"/>
      <c r="J22" s="47"/>
    </row>
    <row r="23" spans="1:10" s="23" customFormat="1" ht="21.75" customHeight="1">
      <c r="A23" s="147" t="s">
        <v>169</v>
      </c>
      <c r="B23" s="147"/>
      <c r="C23" s="147"/>
      <c r="D23" s="118" t="s">
        <v>170</v>
      </c>
      <c r="E23" s="119">
        <v>5150000</v>
      </c>
      <c r="F23" s="60">
        <v>0</v>
      </c>
      <c r="G23" s="119">
        <v>5150000</v>
      </c>
      <c r="H23" s="47"/>
      <c r="I23" s="47"/>
      <c r="J23" s="47"/>
    </row>
    <row r="24" spans="1:10" s="23" customFormat="1" ht="21.75" customHeight="1">
      <c r="A24" s="148" t="s">
        <v>171</v>
      </c>
      <c r="B24" s="148"/>
      <c r="C24" s="148"/>
      <c r="D24" s="48" t="s">
        <v>172</v>
      </c>
      <c r="E24" s="117">
        <v>5150000</v>
      </c>
      <c r="F24" s="43">
        <v>0</v>
      </c>
      <c r="G24" s="117">
        <v>5150000</v>
      </c>
      <c r="H24" s="47"/>
      <c r="I24" s="47"/>
      <c r="J24" s="47"/>
    </row>
    <row r="25" spans="1:10" s="23" customFormat="1" ht="21.75" customHeight="1">
      <c r="A25" s="147" t="s">
        <v>173</v>
      </c>
      <c r="B25" s="147"/>
      <c r="C25" s="147"/>
      <c r="D25" s="118" t="s">
        <v>174</v>
      </c>
      <c r="E25" s="119">
        <v>20000</v>
      </c>
      <c r="F25" s="60">
        <v>0</v>
      </c>
      <c r="G25" s="119">
        <v>20000</v>
      </c>
      <c r="H25" s="47"/>
      <c r="I25" s="47"/>
      <c r="J25" s="47"/>
    </row>
    <row r="26" spans="1:10" s="23" customFormat="1" ht="21.75" customHeight="1">
      <c r="A26" s="147" t="s">
        <v>175</v>
      </c>
      <c r="B26" s="147"/>
      <c r="C26" s="147"/>
      <c r="D26" s="118" t="s">
        <v>176</v>
      </c>
      <c r="E26" s="119">
        <v>20000</v>
      </c>
      <c r="F26" s="60">
        <v>0</v>
      </c>
      <c r="G26" s="119">
        <v>20000</v>
      </c>
      <c r="H26" s="47"/>
      <c r="I26" s="47"/>
      <c r="J26" s="47"/>
    </row>
    <row r="27" spans="1:10" s="23" customFormat="1" ht="21.75" customHeight="1">
      <c r="A27" s="148" t="s">
        <v>177</v>
      </c>
      <c r="B27" s="148"/>
      <c r="C27" s="148"/>
      <c r="D27" s="48" t="s">
        <v>178</v>
      </c>
      <c r="E27" s="117">
        <v>20000</v>
      </c>
      <c r="F27" s="43">
        <v>0</v>
      </c>
      <c r="G27" s="117">
        <v>20000</v>
      </c>
      <c r="H27" s="47"/>
      <c r="I27" s="47"/>
      <c r="J27" s="47"/>
    </row>
    <row r="28" spans="1:10" s="23" customFormat="1" ht="21.75" customHeight="1">
      <c r="A28" s="147" t="s">
        <v>179</v>
      </c>
      <c r="B28" s="147"/>
      <c r="C28" s="147"/>
      <c r="D28" s="118" t="s">
        <v>180</v>
      </c>
      <c r="E28" s="119">
        <v>1175918.98</v>
      </c>
      <c r="F28" s="119">
        <v>1175918.98</v>
      </c>
      <c r="G28" s="60">
        <v>0</v>
      </c>
      <c r="H28" s="47"/>
      <c r="I28" s="47"/>
      <c r="J28" s="47"/>
    </row>
    <row r="29" spans="1:10" s="23" customFormat="1" ht="21.75" customHeight="1">
      <c r="A29" s="147" t="s">
        <v>181</v>
      </c>
      <c r="B29" s="147"/>
      <c r="C29" s="147"/>
      <c r="D29" s="118" t="s">
        <v>182</v>
      </c>
      <c r="E29" s="119">
        <v>1175918.98</v>
      </c>
      <c r="F29" s="119">
        <v>1175918.98</v>
      </c>
      <c r="G29" s="60">
        <v>0</v>
      </c>
      <c r="H29" s="47"/>
      <c r="I29" s="47"/>
      <c r="J29" s="47"/>
    </row>
    <row r="30" spans="1:10" s="23" customFormat="1" ht="21.75" customHeight="1">
      <c r="A30" s="148" t="s">
        <v>183</v>
      </c>
      <c r="B30" s="148"/>
      <c r="C30" s="148"/>
      <c r="D30" s="48" t="s">
        <v>184</v>
      </c>
      <c r="E30" s="117">
        <v>449477</v>
      </c>
      <c r="F30" s="117">
        <v>449477</v>
      </c>
      <c r="G30" s="43">
        <v>0</v>
      </c>
      <c r="H30" s="47"/>
      <c r="I30" s="47"/>
      <c r="J30" s="47"/>
    </row>
    <row r="31" spans="1:10" s="23" customFormat="1" ht="21.75" customHeight="1">
      <c r="A31" s="148" t="s">
        <v>185</v>
      </c>
      <c r="B31" s="148"/>
      <c r="C31" s="148"/>
      <c r="D31" s="48" t="s">
        <v>186</v>
      </c>
      <c r="E31" s="117">
        <v>726441.98</v>
      </c>
      <c r="F31" s="117">
        <v>726441.98</v>
      </c>
      <c r="G31" s="43">
        <v>0</v>
      </c>
      <c r="H31" s="47"/>
      <c r="I31" s="47"/>
      <c r="J31" s="47"/>
    </row>
    <row r="32" spans="1:10" s="23" customFormat="1" ht="20.25" customHeight="1">
      <c r="A32" s="153" t="s">
        <v>196</v>
      </c>
      <c r="B32" s="153"/>
      <c r="C32" s="153"/>
      <c r="D32" s="153"/>
      <c r="E32" s="153"/>
      <c r="F32" s="153"/>
      <c r="G32" s="153"/>
      <c r="H32" s="153"/>
      <c r="I32" s="153"/>
      <c r="J32" s="153"/>
    </row>
    <row r="33" ht="26.25" customHeight="1"/>
    <row r="34" ht="26.25" customHeight="1"/>
    <row r="35" ht="26.25" customHeight="1"/>
    <row r="36" ht="26.25" customHeight="1"/>
    <row r="37" ht="26.25" customHeight="1"/>
    <row r="38" ht="26.25" customHeight="1"/>
    <row r="39" ht="26.25" customHeight="1"/>
    <row r="40" ht="26.25" customHeight="1"/>
    <row r="41" ht="26.25" customHeight="1"/>
    <row r="42" ht="26.25" customHeight="1"/>
    <row r="43" ht="26.25" customHeight="1"/>
    <row r="44" ht="26.25" customHeight="1"/>
    <row r="45" ht="26.25" customHeight="1"/>
    <row r="46" ht="26.25" customHeight="1"/>
    <row r="47" ht="26.25" customHeight="1"/>
    <row r="48" ht="26.25" customHeight="1"/>
    <row r="49" ht="26.25" customHeight="1"/>
    <row r="50" ht="26.25" customHeight="1"/>
    <row r="51" ht="26.25" customHeight="1"/>
    <row r="52" ht="26.25" customHeight="1"/>
    <row r="53" ht="26.25" customHeight="1"/>
    <row r="54" ht="26.25" customHeight="1"/>
    <row r="55" ht="26.25" customHeight="1"/>
    <row r="56" ht="26.25" customHeight="1"/>
    <row r="57" ht="26.25" customHeight="1"/>
    <row r="58" ht="26.25" customHeight="1"/>
    <row r="59" ht="26.25" customHeight="1"/>
    <row r="60" ht="26.25" customHeight="1"/>
    <row r="61" ht="26.25" customHeight="1"/>
    <row r="62" ht="26.25" customHeight="1"/>
    <row r="63" ht="26.25" customHeight="1"/>
    <row r="64" ht="26.25" customHeight="1"/>
    <row r="65" ht="26.25" customHeight="1"/>
    <row r="66" ht="26.25" customHeight="1"/>
    <row r="67" ht="26.25" customHeight="1"/>
    <row r="68" ht="26.25" customHeight="1"/>
    <row r="69" ht="26.25" customHeight="1"/>
    <row r="70" ht="26.25" customHeight="1"/>
    <row r="71" ht="26.25" customHeight="1"/>
    <row r="72" ht="26.25" customHeight="1"/>
    <row r="73" ht="26.25" customHeight="1"/>
    <row r="74" ht="26.25" customHeight="1"/>
    <row r="75" ht="26.25" customHeight="1"/>
    <row r="76" ht="26.25" customHeight="1"/>
    <row r="77" ht="26.25" customHeight="1"/>
    <row r="78" ht="26.25" customHeight="1"/>
    <row r="79" ht="26.25" customHeight="1"/>
    <row r="80" ht="26.25" customHeight="1"/>
    <row r="81" ht="26.25" customHeight="1"/>
    <row r="82" ht="26.25" customHeight="1"/>
    <row r="83" ht="26.25" customHeight="1"/>
    <row r="84" ht="26.25" customHeight="1"/>
    <row r="85" ht="26.25" customHeight="1"/>
    <row r="86" ht="26.25" customHeight="1"/>
    <row r="87" ht="26.25" customHeight="1"/>
    <row r="88" ht="26.25" customHeight="1"/>
    <row r="89" ht="26.25" customHeight="1"/>
    <row r="90" ht="26.25" customHeight="1"/>
    <row r="91" ht="26.25" customHeight="1"/>
    <row r="92" ht="26.25" customHeight="1"/>
    <row r="93" ht="26.25" customHeight="1"/>
    <row r="94" ht="26.25" customHeight="1"/>
    <row r="95" ht="26.25" customHeight="1"/>
    <row r="96" ht="26.25" customHeight="1"/>
    <row r="97" ht="26.25" customHeight="1"/>
    <row r="98" ht="26.25" customHeight="1"/>
    <row r="99" ht="26.25" customHeight="1"/>
    <row r="100" ht="26.25" customHeight="1"/>
    <row r="101" ht="26.25" customHeight="1"/>
    <row r="102" ht="26.25" customHeight="1"/>
    <row r="103" ht="26.25" customHeight="1"/>
    <row r="104" ht="26.25" customHeight="1"/>
    <row r="105" ht="26.25" customHeight="1"/>
    <row r="106" ht="26.25" customHeight="1"/>
    <row r="107" ht="26.25" customHeight="1"/>
    <row r="108" ht="26.25" customHeight="1"/>
    <row r="109" ht="26.25" customHeight="1"/>
    <row r="110" ht="26.25" customHeight="1"/>
    <row r="111" ht="26.25" customHeight="1"/>
    <row r="112" ht="26.25" customHeight="1"/>
    <row r="113" ht="26.25" customHeight="1"/>
    <row r="114" ht="26.25" customHeight="1"/>
    <row r="115" ht="26.25" customHeight="1"/>
    <row r="116" ht="26.25" customHeight="1"/>
    <row r="117" ht="26.25" customHeight="1"/>
    <row r="118" ht="26.25" customHeight="1"/>
    <row r="119" ht="26.25" customHeight="1"/>
    <row r="120" ht="26.25" customHeight="1"/>
    <row r="121" ht="26.25" customHeight="1"/>
    <row r="122" ht="26.25" customHeight="1"/>
    <row r="123" ht="26.25" customHeight="1"/>
    <row r="124" ht="26.25" customHeight="1"/>
    <row r="125" ht="26.25" customHeight="1"/>
    <row r="126" ht="26.25" customHeight="1"/>
    <row r="127" ht="26.25" customHeight="1"/>
    <row r="128" ht="26.25" customHeight="1"/>
    <row r="129" ht="26.25" customHeight="1"/>
    <row r="130" ht="26.25" customHeight="1"/>
    <row r="131" ht="26.25" customHeight="1"/>
    <row r="132" ht="26.25" customHeight="1"/>
    <row r="133" ht="26.25" customHeight="1"/>
    <row r="134" ht="26.25" customHeight="1"/>
    <row r="135" ht="26.25" customHeight="1"/>
    <row r="136" ht="26.25" customHeight="1"/>
    <row r="137" ht="26.25" customHeight="1"/>
    <row r="138" ht="26.25" customHeight="1"/>
    <row r="139" ht="26.25" customHeight="1"/>
    <row r="140" ht="26.25" customHeight="1"/>
    <row r="141" ht="26.25" customHeight="1"/>
    <row r="142" ht="26.25" customHeight="1"/>
    <row r="143" ht="26.25" customHeight="1"/>
    <row r="144" ht="26.25" customHeight="1"/>
    <row r="145" ht="26.25" customHeight="1"/>
    <row r="146" ht="26.25" customHeight="1"/>
    <row r="147" ht="26.25" customHeight="1"/>
    <row r="148" ht="26.25" customHeight="1"/>
    <row r="149" ht="26.25" customHeight="1"/>
    <row r="150" ht="26.25" customHeight="1"/>
    <row r="151" ht="26.25" customHeight="1"/>
    <row r="152" ht="26.25" customHeight="1"/>
    <row r="153" ht="26.25" customHeight="1"/>
    <row r="154" ht="26.25" customHeight="1"/>
    <row r="155" ht="26.25" customHeight="1"/>
    <row r="156" ht="26.25" customHeight="1"/>
    <row r="157" ht="26.25" customHeight="1"/>
    <row r="158" ht="26.25" customHeight="1"/>
    <row r="159" ht="26.25" customHeight="1"/>
    <row r="160" ht="26.25" customHeight="1"/>
    <row r="161" ht="26.25" customHeight="1"/>
    <row r="162" ht="26.25" customHeight="1"/>
    <row r="163" ht="26.25" customHeight="1"/>
    <row r="164" ht="26.25" customHeight="1"/>
    <row r="165" ht="26.25" customHeight="1"/>
    <row r="166" ht="26.25" customHeight="1"/>
    <row r="167" ht="26.25" customHeight="1"/>
    <row r="168" ht="26.25" customHeight="1"/>
    <row r="169" ht="26.25" customHeight="1"/>
    <row r="170" ht="26.25" customHeight="1"/>
    <row r="171" ht="26.25" customHeight="1"/>
    <row r="172" ht="26.25" customHeight="1"/>
    <row r="173" ht="26.25" customHeight="1"/>
    <row r="174" ht="26.25" customHeight="1"/>
    <row r="175" ht="26.25" customHeight="1"/>
    <row r="176" ht="26.25" customHeight="1"/>
    <row r="177" ht="26.25" customHeight="1"/>
    <row r="178" ht="26.25" customHeight="1"/>
    <row r="179" ht="26.25" customHeight="1"/>
    <row r="180" ht="26.25" customHeight="1"/>
    <row r="181" ht="26.25" customHeight="1"/>
    <row r="182" ht="26.25" customHeight="1"/>
    <row r="183" ht="26.25" customHeight="1"/>
    <row r="184" ht="26.25" customHeight="1"/>
    <row r="185" ht="26.25" customHeight="1"/>
    <row r="186" ht="26.25" customHeight="1"/>
    <row r="187" ht="26.25" customHeight="1"/>
    <row r="188" ht="26.25" customHeight="1"/>
    <row r="189" ht="26.25" customHeight="1"/>
    <row r="190" ht="26.25" customHeight="1"/>
    <row r="191" ht="19.899999999999999" customHeight="1"/>
    <row r="192" ht="19.899999999999999" customHeight="1"/>
    <row r="193" ht="19.899999999999999" customHeight="1"/>
    <row r="194" ht="19.899999999999999" customHeight="1"/>
  </sheetData>
  <mergeCells count="38">
    <mergeCell ref="A29:C29"/>
    <mergeCell ref="A30:C30"/>
    <mergeCell ref="A31:C31"/>
    <mergeCell ref="A32:J32"/>
    <mergeCell ref="A6:A7"/>
    <mergeCell ref="B6:B7"/>
    <mergeCell ref="C6:C7"/>
    <mergeCell ref="A24:C24"/>
    <mergeCell ref="A25:C25"/>
    <mergeCell ref="A26:C26"/>
    <mergeCell ref="A27:C27"/>
    <mergeCell ref="A28:C28"/>
    <mergeCell ref="A19:C19"/>
    <mergeCell ref="A20:C20"/>
    <mergeCell ref="A21:C21"/>
    <mergeCell ref="A22:C22"/>
    <mergeCell ref="A23:C23"/>
    <mergeCell ref="A14:C14"/>
    <mergeCell ref="A15:C15"/>
    <mergeCell ref="A16:C16"/>
    <mergeCell ref="A17:C17"/>
    <mergeCell ref="A18:C18"/>
    <mergeCell ref="A9:C9"/>
    <mergeCell ref="A10:C10"/>
    <mergeCell ref="A11:C11"/>
    <mergeCell ref="A12:C12"/>
    <mergeCell ref="A13:C13"/>
    <mergeCell ref="A1:J1"/>
    <mergeCell ref="A3:D3"/>
    <mergeCell ref="A4:D4"/>
    <mergeCell ref="A5:C5"/>
    <mergeCell ref="A8:C8"/>
    <mergeCell ref="E4:E5"/>
    <mergeCell ref="F4:F5"/>
    <mergeCell ref="G4:G5"/>
    <mergeCell ref="H4:H5"/>
    <mergeCell ref="I4:I5"/>
    <mergeCell ref="J4:J5"/>
  </mergeCells>
  <phoneticPr fontId="28" type="noConversion"/>
  <pageMargins left="0.30902777777777801" right="0.27916666666666701" top="0.66944444444444495" bottom="0.2" header="0.75" footer="0.2"/>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H35"/>
  <sheetViews>
    <sheetView workbookViewId="0">
      <selection sqref="A1:XFD1048576"/>
    </sheetView>
  </sheetViews>
  <sheetFormatPr defaultColWidth="9" defaultRowHeight="14.25"/>
  <cols>
    <col min="1" max="1" width="22" style="23" customWidth="1"/>
    <col min="2" max="2" width="5.25" style="23" customWidth="1"/>
    <col min="3" max="3" width="11.25" style="23" customWidth="1"/>
    <col min="4" max="4" width="20.875" style="23" customWidth="1"/>
    <col min="5" max="5" width="5.375" style="23" customWidth="1"/>
    <col min="6" max="7" width="11.25" style="23" customWidth="1"/>
    <col min="8" max="8" width="10.375" style="23" customWidth="1"/>
    <col min="9" max="16384" width="9" style="23"/>
  </cols>
  <sheetData>
    <row r="1" spans="1:8" ht="25.5" customHeight="1">
      <c r="A1" s="143" t="s">
        <v>197</v>
      </c>
      <c r="B1" s="143"/>
      <c r="C1" s="143"/>
      <c r="D1" s="143"/>
      <c r="E1" s="143"/>
      <c r="F1" s="143"/>
      <c r="G1" s="143"/>
      <c r="H1" s="143"/>
    </row>
    <row r="2" spans="1:8" ht="18" customHeight="1">
      <c r="A2" s="95"/>
      <c r="B2" s="95"/>
      <c r="C2" s="95"/>
      <c r="D2" s="95"/>
      <c r="E2" s="95"/>
      <c r="F2" s="95"/>
      <c r="G2" s="95"/>
      <c r="H2" s="96" t="s">
        <v>198</v>
      </c>
    </row>
    <row r="3" spans="1:8" ht="18" customHeight="1">
      <c r="A3" s="97" t="s">
        <v>2</v>
      </c>
      <c r="B3" s="95"/>
      <c r="C3" s="95"/>
      <c r="D3" s="95"/>
      <c r="E3" s="95"/>
      <c r="F3" s="98"/>
      <c r="G3" s="95"/>
      <c r="H3" s="96" t="s">
        <v>3</v>
      </c>
    </row>
    <row r="4" spans="1:8" ht="18" customHeight="1">
      <c r="A4" s="154" t="s">
        <v>4</v>
      </c>
      <c r="B4" s="154"/>
      <c r="C4" s="154"/>
      <c r="D4" s="154" t="s">
        <v>5</v>
      </c>
      <c r="E4" s="154"/>
      <c r="F4" s="154"/>
      <c r="G4" s="154"/>
      <c r="H4" s="154"/>
    </row>
    <row r="5" spans="1:8" ht="39.75" customHeight="1">
      <c r="A5" s="100" t="s">
        <v>6</v>
      </c>
      <c r="B5" s="100" t="s">
        <v>7</v>
      </c>
      <c r="C5" s="100" t="s">
        <v>199</v>
      </c>
      <c r="D5" s="100" t="s">
        <v>200</v>
      </c>
      <c r="E5" s="100" t="s">
        <v>7</v>
      </c>
      <c r="F5" s="99" t="s">
        <v>138</v>
      </c>
      <c r="G5" s="100" t="s">
        <v>201</v>
      </c>
      <c r="H5" s="100" t="s">
        <v>202</v>
      </c>
    </row>
    <row r="6" spans="1:8" ht="18" customHeight="1">
      <c r="A6" s="99" t="s">
        <v>9</v>
      </c>
      <c r="B6" s="99" t="s">
        <v>195</v>
      </c>
      <c r="C6" s="99">
        <v>1</v>
      </c>
      <c r="D6" s="99" t="s">
        <v>9</v>
      </c>
      <c r="E6" s="99" t="s">
        <v>195</v>
      </c>
      <c r="F6" s="99">
        <v>2</v>
      </c>
      <c r="G6" s="99">
        <v>3</v>
      </c>
      <c r="H6" s="99">
        <v>4</v>
      </c>
    </row>
    <row r="7" spans="1:8" ht="18" customHeight="1">
      <c r="A7" s="101" t="s">
        <v>203</v>
      </c>
      <c r="B7" s="99" t="s">
        <v>10</v>
      </c>
      <c r="C7" s="102">
        <v>13761515.33</v>
      </c>
      <c r="D7" s="103" t="s">
        <v>13</v>
      </c>
      <c r="E7" s="99">
        <v>29</v>
      </c>
      <c r="F7" s="102"/>
      <c r="G7" s="102"/>
      <c r="H7" s="102"/>
    </row>
    <row r="8" spans="1:8" ht="18" customHeight="1">
      <c r="A8" s="101" t="s">
        <v>204</v>
      </c>
      <c r="B8" s="99" t="s">
        <v>11</v>
      </c>
      <c r="C8" s="102">
        <v>5150000</v>
      </c>
      <c r="D8" s="103" t="s">
        <v>16</v>
      </c>
      <c r="E8" s="99">
        <v>30</v>
      </c>
      <c r="F8" s="102"/>
      <c r="G8" s="102"/>
      <c r="H8" s="102"/>
    </row>
    <row r="9" spans="1:8" ht="18" customHeight="1">
      <c r="A9" s="101" t="s">
        <v>195</v>
      </c>
      <c r="B9" s="99" t="s">
        <v>19</v>
      </c>
      <c r="C9" s="104"/>
      <c r="D9" s="103" t="s">
        <v>20</v>
      </c>
      <c r="E9" s="99">
        <v>31</v>
      </c>
      <c r="F9" s="102"/>
      <c r="G9" s="102"/>
      <c r="H9" s="102"/>
    </row>
    <row r="10" spans="1:8" ht="18" customHeight="1">
      <c r="A10" s="101" t="s">
        <v>195</v>
      </c>
      <c r="B10" s="99" t="s">
        <v>23</v>
      </c>
      <c r="C10" s="104"/>
      <c r="D10" s="103" t="s">
        <v>24</v>
      </c>
      <c r="E10" s="99">
        <v>32</v>
      </c>
      <c r="F10" s="102">
        <v>12040836.140000001</v>
      </c>
      <c r="G10" s="102">
        <v>12040836.140000001</v>
      </c>
      <c r="H10" s="102"/>
    </row>
    <row r="11" spans="1:8" ht="18" customHeight="1">
      <c r="A11" s="101" t="s">
        <v>195</v>
      </c>
      <c r="B11" s="99" t="s">
        <v>27</v>
      </c>
      <c r="C11" s="104"/>
      <c r="D11" s="103" t="s">
        <v>28</v>
      </c>
      <c r="E11" s="99">
        <v>33</v>
      </c>
      <c r="F11" s="102"/>
      <c r="G11" s="102"/>
      <c r="H11" s="102"/>
    </row>
    <row r="12" spans="1:8" ht="18" customHeight="1">
      <c r="A12" s="101" t="s">
        <v>195</v>
      </c>
      <c r="B12" s="99" t="s">
        <v>31</v>
      </c>
      <c r="C12" s="104"/>
      <c r="D12" s="103" t="s">
        <v>32</v>
      </c>
      <c r="E12" s="99">
        <v>34</v>
      </c>
      <c r="F12" s="102"/>
      <c r="G12" s="102"/>
      <c r="H12" s="102"/>
    </row>
    <row r="13" spans="1:8" ht="18" customHeight="1">
      <c r="A13" s="101" t="s">
        <v>195</v>
      </c>
      <c r="B13" s="99" t="s">
        <v>35</v>
      </c>
      <c r="C13" s="104"/>
      <c r="D13" s="103" t="s">
        <v>36</v>
      </c>
      <c r="E13" s="99">
        <v>35</v>
      </c>
      <c r="F13" s="102"/>
      <c r="G13" s="102"/>
      <c r="H13" s="102"/>
    </row>
    <row r="14" spans="1:8" ht="18" customHeight="1">
      <c r="A14" s="101" t="s">
        <v>195</v>
      </c>
      <c r="B14" s="99" t="s">
        <v>38</v>
      </c>
      <c r="C14" s="104"/>
      <c r="D14" s="103" t="s">
        <v>39</v>
      </c>
      <c r="E14" s="99">
        <v>36</v>
      </c>
      <c r="F14" s="102">
        <v>695357.88</v>
      </c>
      <c r="G14" s="102">
        <v>695357.88</v>
      </c>
      <c r="H14" s="102"/>
    </row>
    <row r="15" spans="1:8" ht="18" customHeight="1">
      <c r="A15" s="101" t="s">
        <v>195</v>
      </c>
      <c r="B15" s="99" t="s">
        <v>41</v>
      </c>
      <c r="C15" s="104"/>
      <c r="D15" s="103" t="s">
        <v>42</v>
      </c>
      <c r="E15" s="99">
        <v>37</v>
      </c>
      <c r="F15" s="102"/>
      <c r="G15" s="102"/>
      <c r="H15" s="102"/>
    </row>
    <row r="16" spans="1:8" ht="18" customHeight="1">
      <c r="A16" s="101" t="s">
        <v>195</v>
      </c>
      <c r="B16" s="99" t="s">
        <v>44</v>
      </c>
      <c r="C16" s="104"/>
      <c r="D16" s="103" t="s">
        <v>45</v>
      </c>
      <c r="E16" s="99">
        <v>38</v>
      </c>
      <c r="F16" s="102"/>
      <c r="G16" s="102"/>
      <c r="H16" s="102"/>
    </row>
    <row r="17" spans="1:8" ht="18" customHeight="1">
      <c r="A17" s="101" t="s">
        <v>195</v>
      </c>
      <c r="B17" s="99" t="s">
        <v>47</v>
      </c>
      <c r="C17" s="104"/>
      <c r="D17" s="103" t="s">
        <v>48</v>
      </c>
      <c r="E17" s="99">
        <v>39</v>
      </c>
      <c r="F17" s="102">
        <v>5150000</v>
      </c>
      <c r="G17" s="102"/>
      <c r="H17" s="102">
        <v>5150000</v>
      </c>
    </row>
    <row r="18" spans="1:8" ht="18" customHeight="1">
      <c r="A18" s="101" t="s">
        <v>195</v>
      </c>
      <c r="B18" s="99" t="s">
        <v>50</v>
      </c>
      <c r="C18" s="104"/>
      <c r="D18" s="103" t="s">
        <v>51</v>
      </c>
      <c r="E18" s="99">
        <v>40</v>
      </c>
      <c r="F18" s="102"/>
      <c r="G18" s="102"/>
      <c r="H18" s="102"/>
    </row>
    <row r="19" spans="1:8" ht="18" customHeight="1">
      <c r="A19" s="101" t="s">
        <v>195</v>
      </c>
      <c r="B19" s="99" t="s">
        <v>53</v>
      </c>
      <c r="C19" s="104"/>
      <c r="D19" s="103" t="s">
        <v>54</v>
      </c>
      <c r="E19" s="99">
        <v>41</v>
      </c>
      <c r="F19" s="102"/>
      <c r="G19" s="102"/>
      <c r="H19" s="102"/>
    </row>
    <row r="20" spans="1:8" ht="18" customHeight="1">
      <c r="A20" s="101" t="s">
        <v>195</v>
      </c>
      <c r="B20" s="99" t="s">
        <v>56</v>
      </c>
      <c r="C20" s="104"/>
      <c r="D20" s="103" t="s">
        <v>57</v>
      </c>
      <c r="E20" s="99">
        <v>42</v>
      </c>
      <c r="F20" s="102"/>
      <c r="G20" s="102"/>
      <c r="H20" s="102"/>
    </row>
    <row r="21" spans="1:8" ht="18" customHeight="1">
      <c r="A21" s="101" t="s">
        <v>195</v>
      </c>
      <c r="B21" s="99" t="s">
        <v>59</v>
      </c>
      <c r="C21" s="104"/>
      <c r="D21" s="103" t="s">
        <v>60</v>
      </c>
      <c r="E21" s="99">
        <v>43</v>
      </c>
      <c r="F21" s="102">
        <v>20000</v>
      </c>
      <c r="G21" s="102">
        <v>20000</v>
      </c>
      <c r="H21" s="102"/>
    </row>
    <row r="22" spans="1:8" ht="18" customHeight="1">
      <c r="A22" s="101" t="s">
        <v>195</v>
      </c>
      <c r="B22" s="99" t="s">
        <v>62</v>
      </c>
      <c r="C22" s="104"/>
      <c r="D22" s="103" t="s">
        <v>63</v>
      </c>
      <c r="E22" s="99">
        <v>44</v>
      </c>
      <c r="F22" s="102"/>
      <c r="G22" s="102"/>
      <c r="H22" s="102"/>
    </row>
    <row r="23" spans="1:8" ht="18" customHeight="1">
      <c r="A23" s="101" t="s">
        <v>195</v>
      </c>
      <c r="B23" s="99" t="s">
        <v>65</v>
      </c>
      <c r="C23" s="104"/>
      <c r="D23" s="103" t="s">
        <v>66</v>
      </c>
      <c r="E23" s="99">
        <v>45</v>
      </c>
      <c r="F23" s="102"/>
      <c r="G23" s="102"/>
      <c r="H23" s="102"/>
    </row>
    <row r="24" spans="1:8" ht="18" customHeight="1">
      <c r="A24" s="101" t="s">
        <v>195</v>
      </c>
      <c r="B24" s="99" t="s">
        <v>68</v>
      </c>
      <c r="C24" s="104"/>
      <c r="D24" s="103" t="s">
        <v>69</v>
      </c>
      <c r="E24" s="99">
        <v>46</v>
      </c>
      <c r="F24" s="102"/>
      <c r="G24" s="102"/>
      <c r="H24" s="102"/>
    </row>
    <row r="25" spans="1:8" ht="18" customHeight="1">
      <c r="A25" s="101" t="s">
        <v>195</v>
      </c>
      <c r="B25" s="99" t="s">
        <v>71</v>
      </c>
      <c r="C25" s="104"/>
      <c r="D25" s="103" t="s">
        <v>72</v>
      </c>
      <c r="E25" s="99">
        <v>47</v>
      </c>
      <c r="F25" s="102">
        <v>1175918.98</v>
      </c>
      <c r="G25" s="102">
        <v>1175918.98</v>
      </c>
      <c r="H25" s="102"/>
    </row>
    <row r="26" spans="1:8" ht="18" customHeight="1">
      <c r="A26" s="101" t="s">
        <v>195</v>
      </c>
      <c r="B26" s="99" t="s">
        <v>74</v>
      </c>
      <c r="C26" s="104"/>
      <c r="D26" s="103" t="s">
        <v>75</v>
      </c>
      <c r="E26" s="99">
        <v>48</v>
      </c>
      <c r="F26" s="102"/>
      <c r="G26" s="102"/>
      <c r="H26" s="102"/>
    </row>
    <row r="27" spans="1:8" ht="18" customHeight="1">
      <c r="A27" s="101" t="s">
        <v>195</v>
      </c>
      <c r="B27" s="99" t="s">
        <v>77</v>
      </c>
      <c r="C27" s="104"/>
      <c r="D27" s="103" t="s">
        <v>78</v>
      </c>
      <c r="E27" s="99">
        <v>49</v>
      </c>
      <c r="F27" s="102"/>
      <c r="G27" s="102"/>
      <c r="H27" s="102" t="s">
        <v>195</v>
      </c>
    </row>
    <row r="28" spans="1:8" ht="18" customHeight="1">
      <c r="A28" s="101" t="s">
        <v>195</v>
      </c>
      <c r="B28" s="99" t="s">
        <v>80</v>
      </c>
      <c r="C28" s="104"/>
      <c r="D28" s="103" t="s">
        <v>81</v>
      </c>
      <c r="E28" s="99">
        <v>50</v>
      </c>
      <c r="F28" s="102"/>
      <c r="G28" s="102"/>
      <c r="H28" s="102" t="s">
        <v>195</v>
      </c>
    </row>
    <row r="29" spans="1:8" ht="18" customHeight="1">
      <c r="A29" s="101" t="s">
        <v>195</v>
      </c>
      <c r="B29" s="99" t="s">
        <v>83</v>
      </c>
      <c r="C29" s="104"/>
      <c r="D29" s="103" t="s">
        <v>84</v>
      </c>
      <c r="E29" s="99">
        <v>51</v>
      </c>
      <c r="F29" s="102"/>
      <c r="G29" s="102"/>
      <c r="H29" s="102" t="s">
        <v>195</v>
      </c>
    </row>
    <row r="30" spans="1:8" ht="18" customHeight="1">
      <c r="A30" s="105" t="s">
        <v>86</v>
      </c>
      <c r="B30" s="99" t="s">
        <v>87</v>
      </c>
      <c r="C30" s="102">
        <f>C7+C8</f>
        <v>18911515.329999998</v>
      </c>
      <c r="D30" s="105" t="s">
        <v>88</v>
      </c>
      <c r="E30" s="99">
        <v>52</v>
      </c>
      <c r="F30" s="102">
        <v>19082113</v>
      </c>
      <c r="G30" s="102">
        <f>SUM(G7:G29)</f>
        <v>13932113</v>
      </c>
      <c r="H30" s="102">
        <f>SUM(H7:H29)</f>
        <v>5150000</v>
      </c>
    </row>
    <row r="31" spans="1:8" ht="18" customHeight="1">
      <c r="A31" s="101" t="s">
        <v>205</v>
      </c>
      <c r="B31" s="99" t="s">
        <v>91</v>
      </c>
      <c r="C31" s="106">
        <v>170597.67</v>
      </c>
      <c r="D31" s="107" t="s">
        <v>206</v>
      </c>
      <c r="E31" s="99">
        <v>53</v>
      </c>
      <c r="F31" s="108">
        <v>0</v>
      </c>
      <c r="G31" s="108">
        <v>0</v>
      </c>
      <c r="H31" s="102" t="s">
        <v>195</v>
      </c>
    </row>
    <row r="32" spans="1:8" ht="18" customHeight="1">
      <c r="A32" s="101" t="s">
        <v>207</v>
      </c>
      <c r="B32" s="99" t="s">
        <v>95</v>
      </c>
      <c r="C32" s="106">
        <v>170597.67</v>
      </c>
      <c r="D32" s="107"/>
      <c r="E32" s="99">
        <v>54</v>
      </c>
      <c r="F32" s="102"/>
      <c r="G32" s="102"/>
      <c r="H32" s="102"/>
    </row>
    <row r="33" spans="1:8" ht="18" customHeight="1">
      <c r="A33" s="109" t="s">
        <v>208</v>
      </c>
      <c r="B33" s="110" t="s">
        <v>99</v>
      </c>
      <c r="C33" s="111"/>
      <c r="D33" s="112"/>
      <c r="E33" s="110">
        <v>55</v>
      </c>
      <c r="F33" s="102"/>
      <c r="G33" s="102"/>
      <c r="H33" s="102"/>
    </row>
    <row r="34" spans="1:8" ht="18" customHeight="1">
      <c r="A34" s="113" t="s">
        <v>138</v>
      </c>
      <c r="B34" s="110" t="s">
        <v>103</v>
      </c>
      <c r="C34" s="114">
        <f>C30+C31</f>
        <v>19082113</v>
      </c>
      <c r="D34" s="113" t="s">
        <v>138</v>
      </c>
      <c r="E34" s="110">
        <v>56</v>
      </c>
      <c r="F34" s="102">
        <f t="shared" ref="F34:H34" si="0">F30</f>
        <v>19082113</v>
      </c>
      <c r="G34" s="102">
        <f t="shared" si="0"/>
        <v>13932113</v>
      </c>
      <c r="H34" s="102">
        <f t="shared" si="0"/>
        <v>5150000</v>
      </c>
    </row>
    <row r="35" spans="1:8" ht="17.25" customHeight="1">
      <c r="A35" s="155" t="s">
        <v>209</v>
      </c>
      <c r="B35" s="156"/>
      <c r="C35" s="156"/>
      <c r="D35" s="156"/>
      <c r="E35" s="156"/>
      <c r="F35" s="156"/>
      <c r="G35" s="156"/>
      <c r="H35" s="156"/>
    </row>
  </sheetData>
  <mergeCells count="4">
    <mergeCell ref="A1:H1"/>
    <mergeCell ref="A4:C4"/>
    <mergeCell ref="D4:H4"/>
    <mergeCell ref="A35:H35"/>
  </mergeCells>
  <phoneticPr fontId="28" type="noConversion"/>
  <pageMargins left="0.70902777777777803" right="0.70902777777777803" top="0.75" bottom="0.75" header="0.30902777777777801" footer="0.30902777777777801"/>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Q30"/>
  <sheetViews>
    <sheetView workbookViewId="0">
      <selection sqref="A1:XFD1048576"/>
    </sheetView>
  </sheetViews>
  <sheetFormatPr defaultColWidth="9" defaultRowHeight="14.25" customHeight="1"/>
  <cols>
    <col min="1" max="3" width="3.75" style="20" customWidth="1"/>
    <col min="4" max="4" width="28.375" style="20" customWidth="1"/>
    <col min="5" max="6" width="13.75" style="20" customWidth="1"/>
    <col min="7" max="7" width="8.75" style="20" customWidth="1"/>
    <col min="8" max="8" width="17.125" style="20" customWidth="1"/>
    <col min="9" max="10" width="16" style="20" customWidth="1"/>
    <col min="11" max="11" width="17.125" style="20" customWidth="1"/>
    <col min="12" max="13" width="16" style="20" customWidth="1"/>
    <col min="14" max="17" width="8.25" style="20" customWidth="1"/>
    <col min="18" max="19" width="9" style="20"/>
    <col min="20" max="20" width="9.25" style="20"/>
    <col min="21" max="16384" width="9" style="20"/>
  </cols>
  <sheetData>
    <row r="1" spans="1:17" ht="36" customHeight="1">
      <c r="A1" s="157" t="s">
        <v>210</v>
      </c>
      <c r="B1" s="157"/>
      <c r="C1" s="157"/>
      <c r="D1" s="157"/>
      <c r="E1" s="157"/>
      <c r="F1" s="157"/>
      <c r="G1" s="157"/>
      <c r="H1" s="157"/>
      <c r="I1" s="157"/>
      <c r="J1" s="157"/>
      <c r="K1" s="157"/>
      <c r="L1" s="157"/>
      <c r="M1" s="157"/>
      <c r="N1" s="157"/>
      <c r="O1" s="157"/>
      <c r="P1" s="157"/>
      <c r="Q1" s="157"/>
    </row>
    <row r="2" spans="1:17" ht="19.5" customHeight="1">
      <c r="A2" s="83"/>
      <c r="B2" s="83"/>
      <c r="C2" s="83"/>
      <c r="D2" s="83"/>
      <c r="E2" s="83"/>
      <c r="F2" s="83"/>
      <c r="G2" s="83"/>
      <c r="H2" s="83"/>
      <c r="I2" s="83"/>
      <c r="J2" s="83"/>
      <c r="K2" s="83"/>
      <c r="L2" s="83"/>
      <c r="M2" s="83"/>
      <c r="N2" s="89"/>
      <c r="O2" s="90"/>
      <c r="P2" s="158" t="s">
        <v>211</v>
      </c>
      <c r="Q2" s="158"/>
    </row>
    <row r="3" spans="1:17" s="81" customFormat="1" ht="19.5" customHeight="1">
      <c r="A3" s="159" t="s">
        <v>212</v>
      </c>
      <c r="B3" s="159"/>
      <c r="C3" s="159"/>
      <c r="D3" s="84" t="s">
        <v>213</v>
      </c>
      <c r="E3" s="84"/>
      <c r="F3" s="84"/>
      <c r="G3" s="84"/>
      <c r="H3" s="84"/>
      <c r="I3" s="91"/>
      <c r="J3" s="91"/>
      <c r="K3" s="92"/>
      <c r="L3" s="160"/>
      <c r="M3" s="160"/>
      <c r="N3" s="93"/>
      <c r="O3" s="94"/>
      <c r="P3" s="161" t="s">
        <v>3</v>
      </c>
      <c r="Q3" s="161"/>
    </row>
    <row r="4" spans="1:17" s="33" customFormat="1" ht="39.75" customHeight="1">
      <c r="A4" s="162" t="s">
        <v>125</v>
      </c>
      <c r="B4" s="162"/>
      <c r="C4" s="162"/>
      <c r="D4" s="162"/>
      <c r="E4" s="162" t="s">
        <v>94</v>
      </c>
      <c r="F4" s="162"/>
      <c r="G4" s="162"/>
      <c r="H4" s="163" t="s">
        <v>214</v>
      </c>
      <c r="I4" s="164"/>
      <c r="J4" s="165"/>
      <c r="K4" s="162" t="s">
        <v>215</v>
      </c>
      <c r="L4" s="162"/>
      <c r="M4" s="162"/>
      <c r="N4" s="166" t="s">
        <v>111</v>
      </c>
      <c r="O4" s="166"/>
      <c r="P4" s="166"/>
      <c r="Q4" s="166"/>
    </row>
    <row r="5" spans="1:17" s="34" customFormat="1" ht="26.25" customHeight="1">
      <c r="A5" s="182" t="s">
        <v>132</v>
      </c>
      <c r="B5" s="183"/>
      <c r="C5" s="184"/>
      <c r="D5" s="176" t="s">
        <v>133</v>
      </c>
      <c r="E5" s="176" t="s">
        <v>138</v>
      </c>
      <c r="F5" s="176" t="s">
        <v>216</v>
      </c>
      <c r="G5" s="176" t="s">
        <v>217</v>
      </c>
      <c r="H5" s="178" t="s">
        <v>138</v>
      </c>
      <c r="I5" s="176" t="s">
        <v>190</v>
      </c>
      <c r="J5" s="176" t="s">
        <v>191</v>
      </c>
      <c r="K5" s="180" t="s">
        <v>138</v>
      </c>
      <c r="L5" s="162" t="s">
        <v>190</v>
      </c>
      <c r="M5" s="162" t="s">
        <v>191</v>
      </c>
      <c r="N5" s="181" t="s">
        <v>138</v>
      </c>
      <c r="O5" s="166" t="s">
        <v>216</v>
      </c>
      <c r="P5" s="166" t="s">
        <v>217</v>
      </c>
      <c r="Q5" s="166"/>
    </row>
    <row r="6" spans="1:17" s="34" customFormat="1" ht="36" customHeight="1">
      <c r="A6" s="185"/>
      <c r="B6" s="186"/>
      <c r="C6" s="187"/>
      <c r="D6" s="177"/>
      <c r="E6" s="177"/>
      <c r="F6" s="177"/>
      <c r="G6" s="177"/>
      <c r="H6" s="179"/>
      <c r="I6" s="177"/>
      <c r="J6" s="177"/>
      <c r="K6" s="180"/>
      <c r="L6" s="162"/>
      <c r="M6" s="162"/>
      <c r="N6" s="181"/>
      <c r="O6" s="166"/>
      <c r="P6" s="64" t="s">
        <v>218</v>
      </c>
      <c r="Q6" s="66" t="s">
        <v>219</v>
      </c>
    </row>
    <row r="7" spans="1:17" s="34" customFormat="1" ht="22.5" customHeight="1">
      <c r="A7" s="162" t="s">
        <v>134</v>
      </c>
      <c r="B7" s="162" t="s">
        <v>135</v>
      </c>
      <c r="C7" s="162" t="s">
        <v>136</v>
      </c>
      <c r="D7" s="38" t="s">
        <v>137</v>
      </c>
      <c r="E7" s="38">
        <v>1</v>
      </c>
      <c r="F7" s="38">
        <v>2</v>
      </c>
      <c r="G7" s="38">
        <v>3</v>
      </c>
      <c r="H7" s="38">
        <v>4</v>
      </c>
      <c r="I7" s="38">
        <v>5</v>
      </c>
      <c r="J7" s="38">
        <v>6</v>
      </c>
      <c r="K7" s="38">
        <v>7</v>
      </c>
      <c r="L7" s="38">
        <v>8</v>
      </c>
      <c r="M7" s="38">
        <v>9</v>
      </c>
      <c r="N7" s="38">
        <v>10</v>
      </c>
      <c r="O7" s="38">
        <v>11</v>
      </c>
      <c r="P7" s="38">
        <v>12</v>
      </c>
      <c r="Q7" s="38">
        <v>13</v>
      </c>
    </row>
    <row r="8" spans="1:17" s="34" customFormat="1" ht="22.5" customHeight="1">
      <c r="A8" s="162"/>
      <c r="B8" s="162"/>
      <c r="C8" s="162"/>
      <c r="D8" s="38" t="s">
        <v>138</v>
      </c>
      <c r="E8" s="85">
        <v>170597.67</v>
      </c>
      <c r="F8" s="85">
        <v>170597.67</v>
      </c>
      <c r="G8" s="85">
        <v>0</v>
      </c>
      <c r="H8" s="85">
        <v>13761515.33</v>
      </c>
      <c r="I8" s="85">
        <v>8946264.7100000009</v>
      </c>
      <c r="J8" s="85">
        <v>4815250.62</v>
      </c>
      <c r="K8" s="85">
        <f t="shared" ref="K8:K29" si="0">L8+M8</f>
        <v>13932113</v>
      </c>
      <c r="L8" s="85">
        <v>9116862.3800000008</v>
      </c>
      <c r="M8" s="85">
        <v>4815250.62</v>
      </c>
      <c r="N8" s="85"/>
      <c r="O8" s="85"/>
      <c r="P8" s="85"/>
      <c r="Q8" s="85"/>
    </row>
    <row r="9" spans="1:17" s="34" customFormat="1" ht="22.5" customHeight="1">
      <c r="A9" s="167" t="s">
        <v>139</v>
      </c>
      <c r="B9" s="168"/>
      <c r="C9" s="169"/>
      <c r="D9" s="86" t="s">
        <v>140</v>
      </c>
      <c r="E9" s="85">
        <v>0</v>
      </c>
      <c r="F9" s="85">
        <v>0</v>
      </c>
      <c r="G9" s="85">
        <v>0</v>
      </c>
      <c r="H9" s="87">
        <v>12040836.140000001</v>
      </c>
      <c r="I9" s="87">
        <v>7245585.5199999996</v>
      </c>
      <c r="J9" s="87">
        <v>4795250.62</v>
      </c>
      <c r="K9" s="87">
        <f t="shared" si="0"/>
        <v>12040836.140000001</v>
      </c>
      <c r="L9" s="87">
        <v>7245585.5199999996</v>
      </c>
      <c r="M9" s="87">
        <v>4795250.62</v>
      </c>
      <c r="N9" s="85"/>
      <c r="O9" s="85"/>
      <c r="P9" s="85"/>
      <c r="Q9" s="85"/>
    </row>
    <row r="10" spans="1:17" s="34" customFormat="1" ht="22.5" customHeight="1">
      <c r="A10" s="167" t="s">
        <v>141</v>
      </c>
      <c r="B10" s="168"/>
      <c r="C10" s="169"/>
      <c r="D10" s="86" t="s">
        <v>142</v>
      </c>
      <c r="E10" s="85">
        <v>0</v>
      </c>
      <c r="F10" s="85">
        <v>0</v>
      </c>
      <c r="G10" s="85">
        <v>0</v>
      </c>
      <c r="H10" s="87">
        <v>12040836.140000001</v>
      </c>
      <c r="I10" s="87">
        <v>7245585.5199999996</v>
      </c>
      <c r="J10" s="87">
        <v>4795250.62</v>
      </c>
      <c r="K10" s="87">
        <f t="shared" si="0"/>
        <v>12040836.140000001</v>
      </c>
      <c r="L10" s="87">
        <v>7245585.5199999996</v>
      </c>
      <c r="M10" s="87">
        <v>4795250.62</v>
      </c>
      <c r="N10" s="85"/>
      <c r="O10" s="85"/>
      <c r="P10" s="85"/>
      <c r="Q10" s="85"/>
    </row>
    <row r="11" spans="1:17" s="34" customFormat="1" ht="22.5" customHeight="1">
      <c r="A11" s="170" t="s">
        <v>143</v>
      </c>
      <c r="B11" s="171"/>
      <c r="C11" s="172"/>
      <c r="D11" s="88" t="s">
        <v>144</v>
      </c>
      <c r="E11" s="85">
        <v>0</v>
      </c>
      <c r="F11" s="85">
        <v>0</v>
      </c>
      <c r="G11" s="85">
        <v>0</v>
      </c>
      <c r="H11" s="85">
        <v>7015178.0199999996</v>
      </c>
      <c r="I11" s="85">
        <v>7015178.0199999996</v>
      </c>
      <c r="J11" s="85">
        <v>0</v>
      </c>
      <c r="K11" s="85">
        <f t="shared" si="0"/>
        <v>7015178.0199999996</v>
      </c>
      <c r="L11" s="85">
        <v>7015178.0199999996</v>
      </c>
      <c r="M11" s="85">
        <v>0</v>
      </c>
      <c r="N11" s="85"/>
      <c r="O11" s="85"/>
      <c r="P11" s="85"/>
      <c r="Q11" s="85"/>
    </row>
    <row r="12" spans="1:17" s="34" customFormat="1" ht="22.5" customHeight="1">
      <c r="A12" s="170" t="s">
        <v>145</v>
      </c>
      <c r="B12" s="171"/>
      <c r="C12" s="172"/>
      <c r="D12" s="88" t="s">
        <v>146</v>
      </c>
      <c r="E12" s="85">
        <v>0</v>
      </c>
      <c r="F12" s="85">
        <v>0</v>
      </c>
      <c r="G12" s="85">
        <v>0</v>
      </c>
      <c r="H12" s="85">
        <v>1555370.7</v>
      </c>
      <c r="I12" s="85">
        <v>0</v>
      </c>
      <c r="J12" s="85">
        <v>1555370.7</v>
      </c>
      <c r="K12" s="85">
        <f t="shared" si="0"/>
        <v>1555370.7</v>
      </c>
      <c r="L12" s="85">
        <v>0</v>
      </c>
      <c r="M12" s="85">
        <v>1555370.7</v>
      </c>
      <c r="N12" s="85"/>
      <c r="O12" s="85"/>
      <c r="P12" s="85"/>
      <c r="Q12" s="85"/>
    </row>
    <row r="13" spans="1:17" s="34" customFormat="1" ht="22.5" customHeight="1">
      <c r="A13" s="170" t="s">
        <v>147</v>
      </c>
      <c r="B13" s="171"/>
      <c r="C13" s="172"/>
      <c r="D13" s="88" t="s">
        <v>148</v>
      </c>
      <c r="E13" s="85">
        <v>0</v>
      </c>
      <c r="F13" s="85">
        <v>0</v>
      </c>
      <c r="G13" s="85">
        <v>0</v>
      </c>
      <c r="H13" s="85">
        <v>572200</v>
      </c>
      <c r="I13" s="85">
        <v>0</v>
      </c>
      <c r="J13" s="85">
        <v>572200</v>
      </c>
      <c r="K13" s="85">
        <f t="shared" si="0"/>
        <v>572200</v>
      </c>
      <c r="L13" s="85">
        <v>0</v>
      </c>
      <c r="M13" s="85">
        <v>572200</v>
      </c>
      <c r="N13" s="85"/>
      <c r="O13" s="85"/>
      <c r="P13" s="85"/>
      <c r="Q13" s="85"/>
    </row>
    <row r="14" spans="1:17" s="34" customFormat="1" ht="22.5" customHeight="1">
      <c r="A14" s="170" t="s">
        <v>149</v>
      </c>
      <c r="B14" s="171"/>
      <c r="C14" s="172"/>
      <c r="D14" s="88" t="s">
        <v>150</v>
      </c>
      <c r="E14" s="85">
        <v>0</v>
      </c>
      <c r="F14" s="85">
        <v>0</v>
      </c>
      <c r="G14" s="85">
        <v>0</v>
      </c>
      <c r="H14" s="85">
        <v>180000</v>
      </c>
      <c r="I14" s="85">
        <v>0</v>
      </c>
      <c r="J14" s="85">
        <v>180000</v>
      </c>
      <c r="K14" s="85">
        <f t="shared" si="0"/>
        <v>180000</v>
      </c>
      <c r="L14" s="85">
        <v>0</v>
      </c>
      <c r="M14" s="85">
        <v>180000</v>
      </c>
      <c r="N14" s="85"/>
      <c r="O14" s="85"/>
      <c r="P14" s="85"/>
      <c r="Q14" s="85"/>
    </row>
    <row r="15" spans="1:17" s="34" customFormat="1" ht="22.5" customHeight="1">
      <c r="A15" s="170" t="s">
        <v>151</v>
      </c>
      <c r="B15" s="171"/>
      <c r="C15" s="172"/>
      <c r="D15" s="88" t="s">
        <v>152</v>
      </c>
      <c r="E15" s="85">
        <v>0</v>
      </c>
      <c r="F15" s="85">
        <v>0</v>
      </c>
      <c r="G15" s="85">
        <v>0</v>
      </c>
      <c r="H15" s="85">
        <v>230000</v>
      </c>
      <c r="I15" s="85">
        <v>0</v>
      </c>
      <c r="J15" s="85">
        <v>230000</v>
      </c>
      <c r="K15" s="85">
        <f t="shared" si="0"/>
        <v>230000</v>
      </c>
      <c r="L15" s="85">
        <v>0</v>
      </c>
      <c r="M15" s="85">
        <v>230000</v>
      </c>
      <c r="N15" s="85"/>
      <c r="O15" s="85"/>
      <c r="P15" s="85"/>
      <c r="Q15" s="85"/>
    </row>
    <row r="16" spans="1:17" s="34" customFormat="1" ht="22.5" customHeight="1">
      <c r="A16" s="170" t="s">
        <v>153</v>
      </c>
      <c r="B16" s="171"/>
      <c r="C16" s="172"/>
      <c r="D16" s="88" t="s">
        <v>154</v>
      </c>
      <c r="E16" s="85">
        <v>0</v>
      </c>
      <c r="F16" s="85">
        <v>0</v>
      </c>
      <c r="G16" s="85">
        <v>0</v>
      </c>
      <c r="H16" s="85">
        <v>230407.5</v>
      </c>
      <c r="I16" s="85">
        <v>230407.5</v>
      </c>
      <c r="J16" s="85">
        <v>0</v>
      </c>
      <c r="K16" s="85">
        <f t="shared" si="0"/>
        <v>230407.5</v>
      </c>
      <c r="L16" s="85">
        <v>230407.5</v>
      </c>
      <c r="M16" s="85">
        <v>0</v>
      </c>
      <c r="N16" s="85"/>
      <c r="O16" s="85"/>
      <c r="P16" s="85"/>
      <c r="Q16" s="85"/>
    </row>
    <row r="17" spans="1:17" s="34" customFormat="1" ht="22.5" customHeight="1">
      <c r="A17" s="170" t="s">
        <v>155</v>
      </c>
      <c r="B17" s="171"/>
      <c r="C17" s="172"/>
      <c r="D17" s="88" t="s">
        <v>156</v>
      </c>
      <c r="E17" s="85">
        <v>0</v>
      </c>
      <c r="F17" s="85">
        <v>0</v>
      </c>
      <c r="G17" s="85">
        <v>0</v>
      </c>
      <c r="H17" s="85">
        <v>2257679.92</v>
      </c>
      <c r="I17" s="85">
        <v>0</v>
      </c>
      <c r="J17" s="85">
        <v>2257679.92</v>
      </c>
      <c r="K17" s="85">
        <f t="shared" si="0"/>
        <v>2257679.92</v>
      </c>
      <c r="L17" s="85">
        <v>0</v>
      </c>
      <c r="M17" s="85">
        <v>2257679.92</v>
      </c>
      <c r="N17" s="85"/>
      <c r="O17" s="85"/>
      <c r="P17" s="85"/>
      <c r="Q17" s="85"/>
    </row>
    <row r="18" spans="1:17" s="34" customFormat="1" ht="22.5" customHeight="1">
      <c r="A18" s="167" t="s">
        <v>157</v>
      </c>
      <c r="B18" s="168"/>
      <c r="C18" s="169"/>
      <c r="D18" s="86" t="s">
        <v>158</v>
      </c>
      <c r="E18" s="87">
        <v>170597.67</v>
      </c>
      <c r="F18" s="87">
        <v>170597.67</v>
      </c>
      <c r="G18" s="85">
        <v>0</v>
      </c>
      <c r="H18" s="87">
        <v>524760.21</v>
      </c>
      <c r="I18" s="87">
        <v>524760.21</v>
      </c>
      <c r="J18" s="85">
        <v>0</v>
      </c>
      <c r="K18" s="87">
        <f t="shared" si="0"/>
        <v>695357.88</v>
      </c>
      <c r="L18" s="87">
        <v>695357.88</v>
      </c>
      <c r="M18" s="85">
        <v>0</v>
      </c>
      <c r="N18" s="85"/>
      <c r="O18" s="85"/>
      <c r="P18" s="85"/>
      <c r="Q18" s="85"/>
    </row>
    <row r="19" spans="1:17" s="34" customFormat="1" ht="22.5" customHeight="1">
      <c r="A19" s="167" t="s">
        <v>159</v>
      </c>
      <c r="B19" s="168"/>
      <c r="C19" s="169"/>
      <c r="D19" s="86" t="s">
        <v>160</v>
      </c>
      <c r="E19" s="87">
        <v>170597.67</v>
      </c>
      <c r="F19" s="87">
        <v>170597.67</v>
      </c>
      <c r="G19" s="85">
        <v>0</v>
      </c>
      <c r="H19" s="87">
        <v>524760.21</v>
      </c>
      <c r="I19" s="87">
        <v>524760.21</v>
      </c>
      <c r="J19" s="85">
        <v>0</v>
      </c>
      <c r="K19" s="87">
        <f t="shared" si="0"/>
        <v>695357.88</v>
      </c>
      <c r="L19" s="87">
        <v>695357.88</v>
      </c>
      <c r="M19" s="85">
        <v>0</v>
      </c>
      <c r="N19" s="85"/>
      <c r="O19" s="85"/>
      <c r="P19" s="85"/>
      <c r="Q19" s="85"/>
    </row>
    <row r="20" spans="1:17" s="34" customFormat="1" ht="22.5" customHeight="1">
      <c r="A20" s="170" t="s">
        <v>161</v>
      </c>
      <c r="B20" s="171"/>
      <c r="C20" s="172"/>
      <c r="D20" s="88" t="s">
        <v>162</v>
      </c>
      <c r="E20" s="85">
        <v>0</v>
      </c>
      <c r="F20" s="85">
        <v>0</v>
      </c>
      <c r="G20" s="85">
        <v>0</v>
      </c>
      <c r="H20" s="85">
        <v>235200</v>
      </c>
      <c r="I20" s="85">
        <v>235200</v>
      </c>
      <c r="J20" s="85">
        <v>0</v>
      </c>
      <c r="K20" s="85">
        <f t="shared" si="0"/>
        <v>235200</v>
      </c>
      <c r="L20" s="85">
        <v>235200</v>
      </c>
      <c r="M20" s="85">
        <v>0</v>
      </c>
      <c r="N20" s="85"/>
      <c r="O20" s="85"/>
      <c r="P20" s="85"/>
      <c r="Q20" s="85"/>
    </row>
    <row r="21" spans="1:17" s="34" customFormat="1" ht="22.5" customHeight="1">
      <c r="A21" s="170" t="s">
        <v>163</v>
      </c>
      <c r="B21" s="171"/>
      <c r="C21" s="172"/>
      <c r="D21" s="88" t="s">
        <v>164</v>
      </c>
      <c r="E21" s="85">
        <v>170597.67</v>
      </c>
      <c r="F21" s="85">
        <v>170597.67</v>
      </c>
      <c r="G21" s="85">
        <v>0</v>
      </c>
      <c r="H21" s="85">
        <v>268394.93</v>
      </c>
      <c r="I21" s="85">
        <v>268394.93</v>
      </c>
      <c r="J21" s="85">
        <v>0</v>
      </c>
      <c r="K21" s="85">
        <f t="shared" si="0"/>
        <v>438992.6</v>
      </c>
      <c r="L21" s="85">
        <v>438992.6</v>
      </c>
      <c r="M21" s="85">
        <v>0</v>
      </c>
      <c r="N21" s="85"/>
      <c r="O21" s="85"/>
      <c r="P21" s="85"/>
      <c r="Q21" s="85"/>
    </row>
    <row r="22" spans="1:17" s="34" customFormat="1" ht="22.5" customHeight="1">
      <c r="A22" s="170" t="s">
        <v>165</v>
      </c>
      <c r="B22" s="171"/>
      <c r="C22" s="172"/>
      <c r="D22" s="88" t="s">
        <v>166</v>
      </c>
      <c r="E22" s="85">
        <v>0</v>
      </c>
      <c r="F22" s="85">
        <v>0</v>
      </c>
      <c r="G22" s="85">
        <v>0</v>
      </c>
      <c r="H22" s="85">
        <v>21165.279999999999</v>
      </c>
      <c r="I22" s="85">
        <v>21165.279999999999</v>
      </c>
      <c r="J22" s="85">
        <v>0</v>
      </c>
      <c r="K22" s="85">
        <f t="shared" si="0"/>
        <v>21165.279999999999</v>
      </c>
      <c r="L22" s="85">
        <v>21165.279999999999</v>
      </c>
      <c r="M22" s="85">
        <v>0</v>
      </c>
      <c r="N22" s="85"/>
      <c r="O22" s="85"/>
      <c r="P22" s="85"/>
      <c r="Q22" s="85"/>
    </row>
    <row r="23" spans="1:17" s="34" customFormat="1" ht="22.5" customHeight="1">
      <c r="A23" s="167" t="s">
        <v>173</v>
      </c>
      <c r="B23" s="168"/>
      <c r="C23" s="169"/>
      <c r="D23" s="86" t="s">
        <v>174</v>
      </c>
      <c r="E23" s="85">
        <v>0</v>
      </c>
      <c r="F23" s="85">
        <v>0</v>
      </c>
      <c r="G23" s="85">
        <v>0</v>
      </c>
      <c r="H23" s="87">
        <v>20000</v>
      </c>
      <c r="I23" s="85">
        <v>0</v>
      </c>
      <c r="J23" s="87">
        <v>20000</v>
      </c>
      <c r="K23" s="87">
        <f t="shared" si="0"/>
        <v>20000</v>
      </c>
      <c r="L23" s="85">
        <v>0</v>
      </c>
      <c r="M23" s="87">
        <v>20000</v>
      </c>
      <c r="N23" s="85"/>
      <c r="O23" s="85"/>
      <c r="P23" s="85"/>
      <c r="Q23" s="85"/>
    </row>
    <row r="24" spans="1:17" s="34" customFormat="1" ht="22.5" customHeight="1">
      <c r="A24" s="167" t="s">
        <v>175</v>
      </c>
      <c r="B24" s="168"/>
      <c r="C24" s="169"/>
      <c r="D24" s="86" t="s">
        <v>176</v>
      </c>
      <c r="E24" s="85">
        <v>0</v>
      </c>
      <c r="F24" s="85">
        <v>0</v>
      </c>
      <c r="G24" s="85">
        <v>0</v>
      </c>
      <c r="H24" s="87">
        <v>20000</v>
      </c>
      <c r="I24" s="85">
        <v>0</v>
      </c>
      <c r="J24" s="87">
        <v>20000</v>
      </c>
      <c r="K24" s="87">
        <f t="shared" si="0"/>
        <v>20000</v>
      </c>
      <c r="L24" s="85">
        <v>0</v>
      </c>
      <c r="M24" s="87">
        <v>20000</v>
      </c>
      <c r="N24" s="85"/>
      <c r="O24" s="85"/>
      <c r="P24" s="85"/>
      <c r="Q24" s="85"/>
    </row>
    <row r="25" spans="1:17" s="34" customFormat="1" ht="21.75" customHeight="1">
      <c r="A25" s="170" t="s">
        <v>177</v>
      </c>
      <c r="B25" s="171"/>
      <c r="C25" s="172"/>
      <c r="D25" s="88" t="s">
        <v>178</v>
      </c>
      <c r="E25" s="85">
        <v>0</v>
      </c>
      <c r="F25" s="85">
        <v>0</v>
      </c>
      <c r="G25" s="85">
        <v>0</v>
      </c>
      <c r="H25" s="85">
        <v>20000</v>
      </c>
      <c r="I25" s="85">
        <v>0</v>
      </c>
      <c r="J25" s="85">
        <v>20000</v>
      </c>
      <c r="K25" s="85">
        <f t="shared" si="0"/>
        <v>20000</v>
      </c>
      <c r="L25" s="85">
        <v>0</v>
      </c>
      <c r="M25" s="85">
        <v>20000</v>
      </c>
      <c r="N25" s="85"/>
      <c r="O25" s="85"/>
      <c r="P25" s="85"/>
      <c r="Q25" s="85"/>
    </row>
    <row r="26" spans="1:17" s="34" customFormat="1" ht="21.75" customHeight="1">
      <c r="A26" s="167" t="s">
        <v>179</v>
      </c>
      <c r="B26" s="168"/>
      <c r="C26" s="169"/>
      <c r="D26" s="86" t="s">
        <v>180</v>
      </c>
      <c r="E26" s="85">
        <v>0</v>
      </c>
      <c r="F26" s="85">
        <v>0</v>
      </c>
      <c r="G26" s="85">
        <v>0</v>
      </c>
      <c r="H26" s="87">
        <v>1175918.98</v>
      </c>
      <c r="I26" s="87">
        <v>1175918.98</v>
      </c>
      <c r="J26" s="85">
        <v>0</v>
      </c>
      <c r="K26" s="87">
        <f t="shared" si="0"/>
        <v>1175918.98</v>
      </c>
      <c r="L26" s="87">
        <v>1175918.98</v>
      </c>
      <c r="M26" s="85">
        <v>0</v>
      </c>
      <c r="N26" s="85"/>
      <c r="O26" s="85"/>
      <c r="P26" s="85"/>
      <c r="Q26" s="85"/>
    </row>
    <row r="27" spans="1:17" s="34" customFormat="1" ht="21.75" customHeight="1">
      <c r="A27" s="167" t="s">
        <v>181</v>
      </c>
      <c r="B27" s="168"/>
      <c r="C27" s="169"/>
      <c r="D27" s="86" t="s">
        <v>182</v>
      </c>
      <c r="E27" s="85">
        <v>0</v>
      </c>
      <c r="F27" s="85">
        <v>0</v>
      </c>
      <c r="G27" s="85">
        <v>0</v>
      </c>
      <c r="H27" s="87">
        <v>1175918.98</v>
      </c>
      <c r="I27" s="87">
        <v>1175918.98</v>
      </c>
      <c r="J27" s="85">
        <v>0</v>
      </c>
      <c r="K27" s="87">
        <f t="shared" si="0"/>
        <v>1175918.98</v>
      </c>
      <c r="L27" s="87">
        <v>1175918.98</v>
      </c>
      <c r="M27" s="85">
        <v>0</v>
      </c>
      <c r="N27" s="85"/>
      <c r="O27" s="85"/>
      <c r="P27" s="85"/>
      <c r="Q27" s="85"/>
    </row>
    <row r="28" spans="1:17" s="34" customFormat="1" ht="21.75" customHeight="1">
      <c r="A28" s="170" t="s">
        <v>183</v>
      </c>
      <c r="B28" s="171"/>
      <c r="C28" s="172"/>
      <c r="D28" s="88" t="s">
        <v>184</v>
      </c>
      <c r="E28" s="85">
        <v>0</v>
      </c>
      <c r="F28" s="85">
        <v>0</v>
      </c>
      <c r="G28" s="85">
        <v>0</v>
      </c>
      <c r="H28" s="85">
        <v>449477</v>
      </c>
      <c r="I28" s="85">
        <v>449477</v>
      </c>
      <c r="J28" s="85">
        <v>0</v>
      </c>
      <c r="K28" s="85">
        <f t="shared" si="0"/>
        <v>449477</v>
      </c>
      <c r="L28" s="85">
        <v>449477</v>
      </c>
      <c r="M28" s="85">
        <v>0</v>
      </c>
      <c r="N28" s="85"/>
      <c r="O28" s="85"/>
      <c r="P28" s="85"/>
      <c r="Q28" s="85"/>
    </row>
    <row r="29" spans="1:17" s="34" customFormat="1" ht="21.75" customHeight="1">
      <c r="A29" s="170" t="s">
        <v>185</v>
      </c>
      <c r="B29" s="171"/>
      <c r="C29" s="172"/>
      <c r="D29" s="88" t="s">
        <v>186</v>
      </c>
      <c r="E29" s="85">
        <v>0</v>
      </c>
      <c r="F29" s="85">
        <v>0</v>
      </c>
      <c r="G29" s="85">
        <v>0</v>
      </c>
      <c r="H29" s="85">
        <v>726441.98</v>
      </c>
      <c r="I29" s="85">
        <v>726441.98</v>
      </c>
      <c r="J29" s="85">
        <v>0</v>
      </c>
      <c r="K29" s="85">
        <f t="shared" si="0"/>
        <v>726441.98</v>
      </c>
      <c r="L29" s="85">
        <v>726441.98</v>
      </c>
      <c r="M29" s="85">
        <v>0</v>
      </c>
      <c r="N29" s="85"/>
      <c r="O29" s="85"/>
      <c r="P29" s="85"/>
      <c r="Q29" s="85"/>
    </row>
    <row r="30" spans="1:17" s="82" customFormat="1" ht="24" customHeight="1">
      <c r="A30" s="173" t="s">
        <v>220</v>
      </c>
      <c r="B30" s="174"/>
      <c r="C30" s="174"/>
      <c r="D30" s="174"/>
      <c r="E30" s="174"/>
      <c r="F30" s="174"/>
      <c r="G30" s="174"/>
      <c r="H30" s="174"/>
      <c r="I30" s="174"/>
      <c r="J30" s="174"/>
      <c r="K30" s="175"/>
      <c r="L30" s="175"/>
      <c r="M30" s="175"/>
      <c r="N30" s="175"/>
      <c r="O30" s="175"/>
      <c r="P30" s="175"/>
    </row>
  </sheetData>
  <mergeCells count="49">
    <mergeCell ref="O5:O6"/>
    <mergeCell ref="A5:C6"/>
    <mergeCell ref="A28:C28"/>
    <mergeCell ref="A29:C29"/>
    <mergeCell ref="A30:P30"/>
    <mergeCell ref="A7:A8"/>
    <mergeCell ref="B7:B8"/>
    <mergeCell ref="C7:C8"/>
    <mergeCell ref="A23:C23"/>
    <mergeCell ref="A24:C24"/>
    <mergeCell ref="A25:C25"/>
    <mergeCell ref="A26:C26"/>
    <mergeCell ref="A27:C27"/>
    <mergeCell ref="A18:C18"/>
    <mergeCell ref="A19:C19"/>
    <mergeCell ref="A20:C20"/>
    <mergeCell ref="A21:C21"/>
    <mergeCell ref="A22:C22"/>
    <mergeCell ref="A13:C13"/>
    <mergeCell ref="A14:C14"/>
    <mergeCell ref="A15:C15"/>
    <mergeCell ref="A16:C16"/>
    <mergeCell ref="A17:C17"/>
    <mergeCell ref="P5:Q5"/>
    <mergeCell ref="A9:C9"/>
    <mergeCell ref="A10:C10"/>
    <mergeCell ref="A11:C11"/>
    <mergeCell ref="A12:C12"/>
    <mergeCell ref="D5:D6"/>
    <mergeCell ref="E5:E6"/>
    <mergeCell ref="F5:F6"/>
    <mergeCell ref="G5:G6"/>
    <mergeCell ref="H5:H6"/>
    <mergeCell ref="I5:I6"/>
    <mergeCell ref="J5:J6"/>
    <mergeCell ref="K5:K6"/>
    <mergeCell ref="L5:L6"/>
    <mergeCell ref="M5:M6"/>
    <mergeCell ref="N5:N6"/>
    <mergeCell ref="A4:D4"/>
    <mergeCell ref="E4:G4"/>
    <mergeCell ref="H4:J4"/>
    <mergeCell ref="K4:M4"/>
    <mergeCell ref="N4:Q4"/>
    <mergeCell ref="A1:Q1"/>
    <mergeCell ref="P2:Q2"/>
    <mergeCell ref="A3:C3"/>
    <mergeCell ref="L3:M3"/>
    <mergeCell ref="P3:Q3"/>
  </mergeCells>
  <phoneticPr fontId="28" type="noConversion"/>
  <pageMargins left="0.46875" right="0.27916666666666701" top="0.78888888888888897" bottom="0.42916666666666697" header="0.50902777777777797" footer="0.2"/>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I57"/>
  <sheetViews>
    <sheetView workbookViewId="0">
      <selection activeCell="O17" sqref="O17"/>
    </sheetView>
  </sheetViews>
  <sheetFormatPr defaultColWidth="9" defaultRowHeight="14.25"/>
  <cols>
    <col min="1" max="1" width="8.625" style="23" customWidth="1"/>
    <col min="2" max="2" width="22.5" style="23" customWidth="1"/>
    <col min="3" max="3" width="9.625" style="23" customWidth="1"/>
    <col min="4" max="4" width="8.625" style="23" customWidth="1"/>
    <col min="5" max="5" width="16.625" style="23" customWidth="1"/>
    <col min="6" max="6" width="9.625" style="23" customWidth="1"/>
    <col min="7" max="7" width="12.125" style="23" customWidth="1"/>
    <col min="8" max="8" width="31" style="23" customWidth="1"/>
    <col min="9" max="9" width="8.625" style="23" customWidth="1"/>
    <col min="10" max="16384" width="9" style="23"/>
  </cols>
  <sheetData>
    <row r="1" spans="1:9" s="67" customFormat="1" ht="19.5">
      <c r="A1" s="188" t="s">
        <v>221</v>
      </c>
      <c r="B1" s="188"/>
      <c r="C1" s="188"/>
      <c r="D1" s="188"/>
      <c r="E1" s="188"/>
      <c r="F1" s="188"/>
      <c r="G1" s="188"/>
      <c r="H1" s="188"/>
      <c r="I1" s="188"/>
    </row>
    <row r="2" spans="1:9" s="68" customFormat="1" ht="14.1" customHeight="1">
      <c r="A2" s="72"/>
      <c r="B2" s="72"/>
      <c r="C2" s="72"/>
      <c r="H2" s="189" t="s">
        <v>222</v>
      </c>
      <c r="I2" s="189"/>
    </row>
    <row r="3" spans="1:9" s="69" customFormat="1" ht="14.1" customHeight="1">
      <c r="A3" s="73" t="s">
        <v>212</v>
      </c>
      <c r="B3" s="74" t="s">
        <v>213</v>
      </c>
      <c r="H3" s="190" t="s">
        <v>3</v>
      </c>
      <c r="I3" s="190"/>
    </row>
    <row r="4" spans="1:9" s="69" customFormat="1" ht="14.1" customHeight="1">
      <c r="A4" s="191" t="s">
        <v>223</v>
      </c>
      <c r="B4" s="191"/>
      <c r="C4" s="191"/>
      <c r="D4" s="191" t="s">
        <v>224</v>
      </c>
      <c r="E4" s="191"/>
      <c r="F4" s="191"/>
      <c r="G4" s="191"/>
      <c r="H4" s="191"/>
      <c r="I4" s="191"/>
    </row>
    <row r="5" spans="1:9" s="69" customFormat="1" ht="14.1" customHeight="1">
      <c r="A5" s="193" t="s">
        <v>225</v>
      </c>
      <c r="B5" s="193" t="s">
        <v>133</v>
      </c>
      <c r="C5" s="193" t="s">
        <v>8</v>
      </c>
      <c r="D5" s="193" t="s">
        <v>225</v>
      </c>
      <c r="E5" s="193" t="s">
        <v>133</v>
      </c>
      <c r="F5" s="193" t="s">
        <v>8</v>
      </c>
      <c r="G5" s="193" t="s">
        <v>225</v>
      </c>
      <c r="H5" s="193" t="s">
        <v>133</v>
      </c>
      <c r="I5" s="193" t="s">
        <v>8</v>
      </c>
    </row>
    <row r="6" spans="1:9" s="69" customFormat="1" ht="14.1" customHeight="1">
      <c r="A6" s="193"/>
      <c r="B6" s="193"/>
      <c r="C6" s="193"/>
      <c r="D6" s="193"/>
      <c r="E6" s="193"/>
      <c r="F6" s="193"/>
      <c r="G6" s="193"/>
      <c r="H6" s="193"/>
      <c r="I6" s="193"/>
    </row>
    <row r="7" spans="1:9" s="69" customFormat="1" ht="14.1" customHeight="1">
      <c r="A7" s="75" t="s">
        <v>226</v>
      </c>
      <c r="B7" s="75" t="s">
        <v>227</v>
      </c>
      <c r="C7" s="76">
        <f>SUM(C8:C20)</f>
        <v>6718301.8600000003</v>
      </c>
      <c r="D7" s="75" t="s">
        <v>228</v>
      </c>
      <c r="E7" s="75" t="s">
        <v>229</v>
      </c>
      <c r="F7" s="76">
        <v>1890625.52</v>
      </c>
      <c r="G7" s="75">
        <v>309</v>
      </c>
      <c r="H7" s="75" t="s">
        <v>230</v>
      </c>
      <c r="I7" s="80"/>
    </row>
    <row r="8" spans="1:9" s="69" customFormat="1" ht="14.1" customHeight="1">
      <c r="A8" s="75" t="s">
        <v>231</v>
      </c>
      <c r="B8" s="75" t="s">
        <v>232</v>
      </c>
      <c r="C8" s="76">
        <v>975733</v>
      </c>
      <c r="D8" s="75" t="s">
        <v>233</v>
      </c>
      <c r="E8" s="75" t="s">
        <v>234</v>
      </c>
      <c r="F8" s="76">
        <v>106889.11</v>
      </c>
      <c r="G8" s="75">
        <v>30901</v>
      </c>
      <c r="H8" s="75" t="s">
        <v>235</v>
      </c>
      <c r="I8" s="80"/>
    </row>
    <row r="9" spans="1:9" s="70" customFormat="1" ht="14.1" customHeight="1">
      <c r="A9" s="75" t="s">
        <v>236</v>
      </c>
      <c r="B9" s="75" t="s">
        <v>237</v>
      </c>
      <c r="C9" s="76">
        <v>2956209.48</v>
      </c>
      <c r="D9" s="75" t="s">
        <v>238</v>
      </c>
      <c r="E9" s="75" t="s">
        <v>239</v>
      </c>
      <c r="F9" s="76">
        <v>660</v>
      </c>
      <c r="G9" s="75">
        <v>30902</v>
      </c>
      <c r="H9" s="75" t="s">
        <v>240</v>
      </c>
      <c r="I9" s="78"/>
    </row>
    <row r="10" spans="1:9" s="70" customFormat="1" ht="14.1" customHeight="1">
      <c r="A10" s="75" t="s">
        <v>241</v>
      </c>
      <c r="B10" s="75" t="s">
        <v>242</v>
      </c>
      <c r="C10" s="76">
        <v>1361125</v>
      </c>
      <c r="D10" s="75" t="s">
        <v>243</v>
      </c>
      <c r="E10" s="75" t="s">
        <v>244</v>
      </c>
      <c r="F10" s="76"/>
      <c r="G10" s="75">
        <v>30903</v>
      </c>
      <c r="H10" s="75" t="s">
        <v>245</v>
      </c>
      <c r="I10" s="78"/>
    </row>
    <row r="11" spans="1:9" s="70" customFormat="1" ht="14.1" customHeight="1">
      <c r="A11" s="75" t="s">
        <v>246</v>
      </c>
      <c r="B11" s="75" t="s">
        <v>247</v>
      </c>
      <c r="C11" s="76"/>
      <c r="D11" s="75" t="s">
        <v>248</v>
      </c>
      <c r="E11" s="75" t="s">
        <v>249</v>
      </c>
      <c r="F11" s="76"/>
      <c r="G11" s="75">
        <v>30905</v>
      </c>
      <c r="H11" s="75" t="s">
        <v>250</v>
      </c>
      <c r="I11" s="78"/>
    </row>
    <row r="12" spans="1:9" s="70" customFormat="1" ht="14.1" customHeight="1">
      <c r="A12" s="75" t="s">
        <v>251</v>
      </c>
      <c r="B12" s="75" t="s">
        <v>252</v>
      </c>
      <c r="C12" s="76">
        <v>112305</v>
      </c>
      <c r="D12" s="75" t="s">
        <v>253</v>
      </c>
      <c r="E12" s="75" t="s">
        <v>254</v>
      </c>
      <c r="F12" s="76">
        <v>1285.2</v>
      </c>
      <c r="G12" s="75">
        <v>30906</v>
      </c>
      <c r="H12" s="75" t="s">
        <v>255</v>
      </c>
      <c r="I12" s="78"/>
    </row>
    <row r="13" spans="1:9" s="70" customFormat="1" ht="14.1" customHeight="1">
      <c r="A13" s="75" t="s">
        <v>256</v>
      </c>
      <c r="B13" s="75" t="s">
        <v>257</v>
      </c>
      <c r="C13" s="76">
        <v>438992.6</v>
      </c>
      <c r="D13" s="75" t="s">
        <v>258</v>
      </c>
      <c r="E13" s="75" t="s">
        <v>259</v>
      </c>
      <c r="F13" s="76">
        <v>11015.44</v>
      </c>
      <c r="G13" s="75">
        <v>30907</v>
      </c>
      <c r="H13" s="75" t="s">
        <v>260</v>
      </c>
      <c r="I13" s="78"/>
    </row>
    <row r="14" spans="1:9" s="70" customFormat="1" ht="14.1" customHeight="1">
      <c r="A14" s="75" t="s">
        <v>261</v>
      </c>
      <c r="B14" s="75" t="s">
        <v>262</v>
      </c>
      <c r="C14" s="76">
        <v>21165.279999999999</v>
      </c>
      <c r="D14" s="75" t="s">
        <v>263</v>
      </c>
      <c r="E14" s="75" t="s">
        <v>264</v>
      </c>
      <c r="F14" s="76">
        <v>10026.540000000001</v>
      </c>
      <c r="G14" s="75">
        <v>30908</v>
      </c>
      <c r="H14" s="75" t="s">
        <v>265</v>
      </c>
      <c r="I14" s="78"/>
    </row>
    <row r="15" spans="1:9" s="70" customFormat="1" ht="14.1" customHeight="1">
      <c r="A15" s="75" t="s">
        <v>266</v>
      </c>
      <c r="B15" s="75" t="s">
        <v>267</v>
      </c>
      <c r="C15" s="76">
        <v>238854.19</v>
      </c>
      <c r="D15" s="75" t="s">
        <v>268</v>
      </c>
      <c r="E15" s="75" t="s">
        <v>269</v>
      </c>
      <c r="F15" s="76"/>
      <c r="G15" s="75">
        <v>30913</v>
      </c>
      <c r="H15" s="75" t="s">
        <v>270</v>
      </c>
      <c r="I15" s="78"/>
    </row>
    <row r="16" spans="1:9" s="70" customFormat="1" ht="14.1" customHeight="1">
      <c r="A16" s="75" t="s">
        <v>271</v>
      </c>
      <c r="B16" s="75" t="s">
        <v>272</v>
      </c>
      <c r="C16" s="76">
        <v>144841.57999999999</v>
      </c>
      <c r="D16" s="75" t="s">
        <v>273</v>
      </c>
      <c r="E16" s="75" t="s">
        <v>274</v>
      </c>
      <c r="F16" s="76">
        <v>24066</v>
      </c>
      <c r="G16" s="75">
        <v>30919</v>
      </c>
      <c r="H16" s="75" t="s">
        <v>275</v>
      </c>
      <c r="I16" s="78"/>
    </row>
    <row r="17" spans="1:9" s="70" customFormat="1" ht="14.1" customHeight="1">
      <c r="A17" s="75" t="s">
        <v>276</v>
      </c>
      <c r="B17" s="75" t="s">
        <v>277</v>
      </c>
      <c r="C17" s="76">
        <v>19200.73</v>
      </c>
      <c r="D17" s="75" t="s">
        <v>278</v>
      </c>
      <c r="E17" s="75" t="s">
        <v>279</v>
      </c>
      <c r="F17" s="76">
        <v>11033</v>
      </c>
      <c r="G17" s="75">
        <v>30921</v>
      </c>
      <c r="H17" s="75" t="s">
        <v>280</v>
      </c>
      <c r="I17" s="78"/>
    </row>
    <row r="18" spans="1:9" s="70" customFormat="1" ht="14.1" customHeight="1">
      <c r="A18" s="75" t="s">
        <v>281</v>
      </c>
      <c r="B18" s="75" t="s">
        <v>184</v>
      </c>
      <c r="C18" s="76">
        <v>449477</v>
      </c>
      <c r="D18" s="75" t="s">
        <v>282</v>
      </c>
      <c r="E18" s="75" t="s">
        <v>283</v>
      </c>
      <c r="F18" s="76"/>
      <c r="G18" s="75">
        <v>30922</v>
      </c>
      <c r="H18" s="77" t="s">
        <v>284</v>
      </c>
      <c r="I18" s="78"/>
    </row>
    <row r="19" spans="1:9" s="70" customFormat="1" ht="14.1" customHeight="1">
      <c r="A19" s="75" t="s">
        <v>285</v>
      </c>
      <c r="B19" s="75" t="s">
        <v>286</v>
      </c>
      <c r="C19" s="76"/>
      <c r="D19" s="75" t="s">
        <v>287</v>
      </c>
      <c r="E19" s="75" t="s">
        <v>288</v>
      </c>
      <c r="F19" s="76">
        <v>23507.87</v>
      </c>
      <c r="G19" s="75">
        <v>30999</v>
      </c>
      <c r="H19" s="75" t="s">
        <v>289</v>
      </c>
      <c r="I19" s="78"/>
    </row>
    <row r="20" spans="1:9" s="70" customFormat="1" ht="14.1" customHeight="1">
      <c r="A20" s="75" t="s">
        <v>290</v>
      </c>
      <c r="B20" s="75" t="s">
        <v>291</v>
      </c>
      <c r="C20" s="76">
        <v>398</v>
      </c>
      <c r="D20" s="75" t="s">
        <v>292</v>
      </c>
      <c r="E20" s="75" t="s">
        <v>293</v>
      </c>
      <c r="F20" s="76">
        <v>1732.64</v>
      </c>
      <c r="G20" s="75" t="s">
        <v>294</v>
      </c>
      <c r="H20" s="75" t="s">
        <v>295</v>
      </c>
      <c r="I20" s="76">
        <f>SUM(I21:I36)</f>
        <v>8920</v>
      </c>
    </row>
    <row r="21" spans="1:9" s="70" customFormat="1" ht="14.1" customHeight="1">
      <c r="A21" s="75" t="s">
        <v>296</v>
      </c>
      <c r="B21" s="75" t="s">
        <v>297</v>
      </c>
      <c r="C21" s="76">
        <f>SUM(C22:C53)</f>
        <v>499015</v>
      </c>
      <c r="D21" s="75" t="s">
        <v>298</v>
      </c>
      <c r="E21" s="75" t="s">
        <v>299</v>
      </c>
      <c r="F21" s="76"/>
      <c r="G21" s="75" t="s">
        <v>300</v>
      </c>
      <c r="H21" s="75" t="s">
        <v>235</v>
      </c>
      <c r="I21" s="76"/>
    </row>
    <row r="22" spans="1:9" s="70" customFormat="1" ht="14.1" customHeight="1">
      <c r="A22" s="75" t="s">
        <v>301</v>
      </c>
      <c r="B22" s="75" t="s">
        <v>302</v>
      </c>
      <c r="C22" s="76"/>
      <c r="D22" s="75" t="s">
        <v>303</v>
      </c>
      <c r="E22" s="75" t="s">
        <v>304</v>
      </c>
      <c r="F22" s="76">
        <v>7822.34</v>
      </c>
      <c r="G22" s="75" t="s">
        <v>305</v>
      </c>
      <c r="H22" s="75" t="s">
        <v>240</v>
      </c>
      <c r="I22" s="76"/>
    </row>
    <row r="23" spans="1:9" s="70" customFormat="1" ht="14.1" customHeight="1">
      <c r="A23" s="75" t="s">
        <v>306</v>
      </c>
      <c r="B23" s="75" t="s">
        <v>307</v>
      </c>
      <c r="C23" s="76"/>
      <c r="D23" s="75" t="s">
        <v>308</v>
      </c>
      <c r="E23" s="75" t="s">
        <v>309</v>
      </c>
      <c r="F23" s="76"/>
      <c r="G23" s="75" t="s">
        <v>310</v>
      </c>
      <c r="H23" s="75" t="s">
        <v>245</v>
      </c>
      <c r="I23" s="76">
        <v>8920</v>
      </c>
    </row>
    <row r="24" spans="1:9" s="70" customFormat="1" ht="14.1" customHeight="1">
      <c r="A24" s="75" t="s">
        <v>311</v>
      </c>
      <c r="B24" s="75" t="s">
        <v>312</v>
      </c>
      <c r="C24" s="76"/>
      <c r="D24" s="75" t="s">
        <v>313</v>
      </c>
      <c r="E24" s="75" t="s">
        <v>314</v>
      </c>
      <c r="F24" s="76"/>
      <c r="G24" s="75" t="s">
        <v>315</v>
      </c>
      <c r="H24" s="75" t="s">
        <v>250</v>
      </c>
      <c r="I24" s="76"/>
    </row>
    <row r="25" spans="1:9" s="70" customFormat="1" ht="14.1" customHeight="1">
      <c r="A25" s="75" t="s">
        <v>316</v>
      </c>
      <c r="B25" s="75" t="s">
        <v>317</v>
      </c>
      <c r="C25" s="76"/>
      <c r="D25" s="75" t="s">
        <v>318</v>
      </c>
      <c r="E25" s="75" t="s">
        <v>319</v>
      </c>
      <c r="F25" s="76"/>
      <c r="G25" s="75" t="s">
        <v>320</v>
      </c>
      <c r="H25" s="75" t="s">
        <v>255</v>
      </c>
      <c r="I25" s="76"/>
    </row>
    <row r="26" spans="1:9" s="70" customFormat="1" ht="14.1" customHeight="1">
      <c r="A26" s="75" t="s">
        <v>321</v>
      </c>
      <c r="B26" s="75" t="s">
        <v>322</v>
      </c>
      <c r="C26" s="76">
        <v>235200</v>
      </c>
      <c r="D26" s="75" t="s">
        <v>323</v>
      </c>
      <c r="E26" s="75" t="s">
        <v>324</v>
      </c>
      <c r="F26" s="76"/>
      <c r="G26" s="75" t="s">
        <v>325</v>
      </c>
      <c r="H26" s="75" t="s">
        <v>260</v>
      </c>
      <c r="I26" s="76"/>
    </row>
    <row r="27" spans="1:9" s="70" customFormat="1" ht="14.1" customHeight="1">
      <c r="A27" s="75" t="s">
        <v>326</v>
      </c>
      <c r="B27" s="75" t="s">
        <v>327</v>
      </c>
      <c r="C27" s="76"/>
      <c r="D27" s="75" t="s">
        <v>328</v>
      </c>
      <c r="E27" s="75" t="s">
        <v>329</v>
      </c>
      <c r="F27" s="76">
        <v>1165825.7</v>
      </c>
      <c r="G27" s="75" t="s">
        <v>330</v>
      </c>
      <c r="H27" s="75" t="s">
        <v>265</v>
      </c>
      <c r="I27" s="76"/>
    </row>
    <row r="28" spans="1:9" s="70" customFormat="1" ht="14.1" customHeight="1">
      <c r="A28" s="75" t="s">
        <v>331</v>
      </c>
      <c r="B28" s="75" t="s">
        <v>332</v>
      </c>
      <c r="C28" s="76"/>
      <c r="D28" s="75" t="s">
        <v>333</v>
      </c>
      <c r="E28" s="75" t="s">
        <v>334</v>
      </c>
      <c r="F28" s="76">
        <v>27531.200000000001</v>
      </c>
      <c r="G28" s="75" t="s">
        <v>335</v>
      </c>
      <c r="H28" s="75" t="s">
        <v>336</v>
      </c>
      <c r="I28" s="76"/>
    </row>
    <row r="29" spans="1:9" s="70" customFormat="1" ht="14.1" customHeight="1">
      <c r="A29" s="75" t="s">
        <v>337</v>
      </c>
      <c r="B29" s="75" t="s">
        <v>338</v>
      </c>
      <c r="C29" s="76"/>
      <c r="D29" s="75" t="s">
        <v>339</v>
      </c>
      <c r="E29" s="75" t="s">
        <v>340</v>
      </c>
      <c r="F29" s="76">
        <v>21060</v>
      </c>
      <c r="G29" s="75" t="s">
        <v>341</v>
      </c>
      <c r="H29" s="75" t="s">
        <v>342</v>
      </c>
      <c r="I29" s="76"/>
    </row>
    <row r="30" spans="1:9" s="70" customFormat="1" ht="14.1" customHeight="1">
      <c r="A30" s="75" t="s">
        <v>343</v>
      </c>
      <c r="B30" s="75" t="s">
        <v>344</v>
      </c>
      <c r="C30" s="76">
        <v>263815</v>
      </c>
      <c r="D30" s="75" t="s">
        <v>345</v>
      </c>
      <c r="E30" s="75" t="s">
        <v>346</v>
      </c>
      <c r="F30" s="76">
        <v>199023.62</v>
      </c>
      <c r="G30" s="75" t="s">
        <v>347</v>
      </c>
      <c r="H30" s="75" t="s">
        <v>348</v>
      </c>
      <c r="I30" s="76"/>
    </row>
    <row r="31" spans="1:9" s="70" customFormat="1" ht="14.1" customHeight="1">
      <c r="A31" s="75" t="s">
        <v>349</v>
      </c>
      <c r="B31" s="75" t="s">
        <v>350</v>
      </c>
      <c r="C31" s="76"/>
      <c r="D31" s="75" t="s">
        <v>351</v>
      </c>
      <c r="E31" s="75" t="s">
        <v>352</v>
      </c>
      <c r="F31" s="76">
        <v>26644.66</v>
      </c>
      <c r="G31" s="75" t="s">
        <v>353</v>
      </c>
      <c r="H31" s="75" t="s">
        <v>354</v>
      </c>
      <c r="I31" s="76"/>
    </row>
    <row r="32" spans="1:9" s="70" customFormat="1" ht="14.1" customHeight="1">
      <c r="A32" s="75" t="s">
        <v>355</v>
      </c>
      <c r="B32" s="75" t="s">
        <v>356</v>
      </c>
      <c r="D32" s="75" t="s">
        <v>357</v>
      </c>
      <c r="E32" s="75" t="s">
        <v>358</v>
      </c>
      <c r="F32" s="76">
        <v>246050</v>
      </c>
      <c r="G32" s="75" t="s">
        <v>359</v>
      </c>
      <c r="H32" s="75" t="s">
        <v>270</v>
      </c>
      <c r="I32" s="76"/>
    </row>
    <row r="33" spans="1:9" s="70" customFormat="1" ht="14.1" customHeight="1">
      <c r="A33" s="75"/>
      <c r="B33" s="75"/>
      <c r="C33" s="76"/>
      <c r="D33" s="75" t="s">
        <v>360</v>
      </c>
      <c r="E33" s="75" t="s">
        <v>361</v>
      </c>
      <c r="F33" s="76"/>
      <c r="G33" s="75" t="s">
        <v>362</v>
      </c>
      <c r="H33" s="75" t="s">
        <v>275</v>
      </c>
      <c r="I33" s="76"/>
    </row>
    <row r="34" spans="1:9" s="70" customFormat="1" ht="14.1" customHeight="1">
      <c r="A34" s="75"/>
      <c r="B34" s="75"/>
      <c r="C34" s="76"/>
      <c r="D34" s="75" t="s">
        <v>363</v>
      </c>
      <c r="E34" s="75" t="s">
        <v>364</v>
      </c>
      <c r="F34" s="76">
        <v>6452.2</v>
      </c>
      <c r="G34" s="75">
        <v>31021</v>
      </c>
      <c r="H34" s="75" t="s">
        <v>280</v>
      </c>
      <c r="I34" s="76"/>
    </row>
    <row r="35" spans="1:9" s="70" customFormat="1" ht="14.1" customHeight="1">
      <c r="A35" s="75"/>
      <c r="B35" s="75"/>
      <c r="C35" s="76"/>
      <c r="D35" s="75">
        <v>307</v>
      </c>
      <c r="E35" s="75" t="s">
        <v>365</v>
      </c>
      <c r="F35" s="76"/>
      <c r="G35" s="75">
        <v>31022</v>
      </c>
      <c r="H35" s="77" t="s">
        <v>366</v>
      </c>
      <c r="I35" s="76"/>
    </row>
    <row r="36" spans="1:9" s="70" customFormat="1" ht="14.1" customHeight="1">
      <c r="A36" s="75"/>
      <c r="B36" s="75"/>
      <c r="C36" s="76"/>
      <c r="D36" s="75">
        <v>30701</v>
      </c>
      <c r="E36" s="75" t="s">
        <v>367</v>
      </c>
      <c r="F36" s="78"/>
      <c r="G36" s="75">
        <v>31099</v>
      </c>
      <c r="H36" s="75" t="s">
        <v>289</v>
      </c>
      <c r="I36" s="76"/>
    </row>
    <row r="37" spans="1:9" s="70" customFormat="1" ht="14.1" customHeight="1">
      <c r="A37" s="75"/>
      <c r="B37" s="75"/>
      <c r="C37" s="76"/>
      <c r="D37" s="75">
        <v>30702</v>
      </c>
      <c r="E37" s="75" t="s">
        <v>368</v>
      </c>
      <c r="F37" s="78"/>
      <c r="G37" s="75">
        <v>311</v>
      </c>
      <c r="H37" s="75" t="s">
        <v>369</v>
      </c>
      <c r="I37" s="76"/>
    </row>
    <row r="38" spans="1:9" s="70" customFormat="1" ht="14.1" customHeight="1">
      <c r="A38" s="75"/>
      <c r="B38" s="75"/>
      <c r="C38" s="76"/>
      <c r="D38" s="75">
        <v>30703</v>
      </c>
      <c r="E38" s="75" t="s">
        <v>370</v>
      </c>
      <c r="F38" s="78"/>
      <c r="G38" s="75">
        <v>31101</v>
      </c>
      <c r="H38" s="75" t="s">
        <v>371</v>
      </c>
      <c r="I38" s="76"/>
    </row>
    <row r="39" spans="1:9" s="70" customFormat="1" ht="14.1" customHeight="1">
      <c r="A39" s="75"/>
      <c r="B39" s="75"/>
      <c r="C39" s="76"/>
      <c r="D39" s="75">
        <v>30704</v>
      </c>
      <c r="E39" s="75" t="s">
        <v>372</v>
      </c>
      <c r="F39" s="78"/>
      <c r="G39" s="75">
        <v>31102</v>
      </c>
      <c r="H39" s="75" t="s">
        <v>373</v>
      </c>
      <c r="I39" s="76"/>
    </row>
    <row r="40" spans="1:9" s="70" customFormat="1" ht="14.1" customHeight="1">
      <c r="A40" s="75"/>
      <c r="B40" s="75"/>
      <c r="C40" s="76"/>
      <c r="D40" s="75"/>
      <c r="E40" s="75"/>
      <c r="F40" s="78"/>
      <c r="G40" s="75">
        <v>312</v>
      </c>
      <c r="H40" s="75" t="s">
        <v>374</v>
      </c>
      <c r="I40" s="76"/>
    </row>
    <row r="41" spans="1:9" s="70" customFormat="1" ht="14.1" customHeight="1">
      <c r="A41" s="75"/>
      <c r="B41" s="75"/>
      <c r="C41" s="76"/>
      <c r="D41" s="75"/>
      <c r="E41" s="75"/>
      <c r="F41" s="78"/>
      <c r="G41" s="75">
        <v>31201</v>
      </c>
      <c r="H41" s="75" t="s">
        <v>371</v>
      </c>
      <c r="I41" s="76"/>
    </row>
    <row r="42" spans="1:9" s="70" customFormat="1" ht="14.1" customHeight="1">
      <c r="A42" s="75"/>
      <c r="B42" s="75"/>
      <c r="C42" s="76"/>
      <c r="D42" s="75"/>
      <c r="E42" s="75"/>
      <c r="F42" s="78"/>
      <c r="G42" s="75">
        <v>31203</v>
      </c>
      <c r="H42" s="75" t="s">
        <v>375</v>
      </c>
      <c r="I42" s="76"/>
    </row>
    <row r="43" spans="1:9" s="70" customFormat="1" ht="14.1" customHeight="1">
      <c r="A43" s="75"/>
      <c r="B43" s="75"/>
      <c r="C43" s="76"/>
      <c r="D43" s="75"/>
      <c r="E43" s="75"/>
      <c r="F43" s="78"/>
      <c r="G43" s="75">
        <v>31204</v>
      </c>
      <c r="H43" s="75" t="s">
        <v>376</v>
      </c>
      <c r="I43" s="76"/>
    </row>
    <row r="44" spans="1:9" s="70" customFormat="1" ht="14.1" customHeight="1">
      <c r="A44" s="75"/>
      <c r="B44" s="75"/>
      <c r="C44" s="76"/>
      <c r="D44" s="75"/>
      <c r="E44" s="75"/>
      <c r="F44" s="78"/>
      <c r="G44" s="75">
        <v>31205</v>
      </c>
      <c r="H44" s="75" t="s">
        <v>377</v>
      </c>
      <c r="I44" s="76"/>
    </row>
    <row r="45" spans="1:9" s="70" customFormat="1" ht="14.1" customHeight="1">
      <c r="A45" s="75"/>
      <c r="B45" s="75"/>
      <c r="C45" s="76"/>
      <c r="D45" s="75"/>
      <c r="E45" s="75"/>
      <c r="F45" s="78"/>
      <c r="G45" s="75">
        <v>31299</v>
      </c>
      <c r="H45" s="75" t="s">
        <v>373</v>
      </c>
      <c r="I45" s="76"/>
    </row>
    <row r="46" spans="1:9" s="70" customFormat="1" ht="14.1" customHeight="1">
      <c r="A46" s="75"/>
      <c r="B46" s="75"/>
      <c r="C46" s="76"/>
      <c r="D46" s="75"/>
      <c r="E46" s="75"/>
      <c r="F46" s="78"/>
      <c r="G46" s="75">
        <v>313</v>
      </c>
      <c r="H46" s="75" t="s">
        <v>378</v>
      </c>
      <c r="I46" s="76"/>
    </row>
    <row r="47" spans="1:9" s="70" customFormat="1" ht="14.1" customHeight="1">
      <c r="A47" s="75"/>
      <c r="B47" s="75"/>
      <c r="C47" s="76"/>
      <c r="D47" s="75"/>
      <c r="E47" s="75"/>
      <c r="F47" s="78"/>
      <c r="G47" s="75">
        <v>31302</v>
      </c>
      <c r="H47" s="75" t="s">
        <v>379</v>
      </c>
      <c r="I47" s="76"/>
    </row>
    <row r="48" spans="1:9" s="70" customFormat="1" ht="14.1" customHeight="1">
      <c r="A48" s="75"/>
      <c r="B48" s="75"/>
      <c r="C48" s="76"/>
      <c r="D48" s="75"/>
      <c r="E48" s="75"/>
      <c r="F48" s="78"/>
      <c r="G48" s="75">
        <v>31303</v>
      </c>
      <c r="H48" s="75" t="s">
        <v>380</v>
      </c>
      <c r="I48" s="76"/>
    </row>
    <row r="49" spans="1:9" s="70" customFormat="1" ht="14.1" customHeight="1">
      <c r="A49" s="75"/>
      <c r="B49" s="75"/>
      <c r="C49" s="76"/>
      <c r="D49" s="75"/>
      <c r="E49" s="75"/>
      <c r="F49" s="78"/>
      <c r="G49" s="75" t="s">
        <v>381</v>
      </c>
      <c r="H49" s="75" t="s">
        <v>382</v>
      </c>
      <c r="I49" s="76"/>
    </row>
    <row r="50" spans="1:9" s="70" customFormat="1" ht="14.1" customHeight="1">
      <c r="A50" s="75"/>
      <c r="B50" s="75"/>
      <c r="C50" s="76"/>
      <c r="D50" s="75"/>
      <c r="E50" s="75"/>
      <c r="F50" s="78"/>
      <c r="G50" s="75" t="s">
        <v>383</v>
      </c>
      <c r="H50" s="75" t="s">
        <v>384</v>
      </c>
      <c r="I50" s="76"/>
    </row>
    <row r="51" spans="1:9" s="70" customFormat="1" ht="14.1" customHeight="1">
      <c r="A51" s="75"/>
      <c r="B51" s="75"/>
      <c r="C51" s="76"/>
      <c r="D51" s="75"/>
      <c r="E51" s="75"/>
      <c r="F51" s="78"/>
      <c r="G51" s="75" t="s">
        <v>385</v>
      </c>
      <c r="H51" s="75" t="s">
        <v>386</v>
      </c>
      <c r="I51" s="76"/>
    </row>
    <row r="52" spans="1:9" s="70" customFormat="1" ht="14.1" customHeight="1">
      <c r="A52" s="75"/>
      <c r="B52" s="75"/>
      <c r="C52" s="76"/>
      <c r="D52" s="78"/>
      <c r="E52" s="78"/>
      <c r="F52" s="78"/>
      <c r="G52" s="75" t="s">
        <v>387</v>
      </c>
      <c r="H52" s="75" t="s">
        <v>388</v>
      </c>
      <c r="I52" s="76"/>
    </row>
    <row r="53" spans="1:9" s="70" customFormat="1" ht="14.1" customHeight="1">
      <c r="A53" s="78"/>
      <c r="B53" s="78"/>
      <c r="C53" s="76"/>
      <c r="D53" s="78"/>
      <c r="E53" s="78"/>
      <c r="F53" s="78"/>
      <c r="G53" s="75">
        <v>39999</v>
      </c>
      <c r="H53" s="75" t="s">
        <v>389</v>
      </c>
      <c r="I53" s="76"/>
    </row>
    <row r="54" spans="1:9" s="70" customFormat="1" ht="14.1" customHeight="1">
      <c r="A54" s="191" t="s">
        <v>390</v>
      </c>
      <c r="B54" s="191"/>
      <c r="C54" s="76">
        <f>C7+C21</f>
        <v>7217316.8600000003</v>
      </c>
      <c r="D54" s="191" t="s">
        <v>391</v>
      </c>
      <c r="E54" s="191"/>
      <c r="F54" s="191"/>
      <c r="G54" s="191"/>
      <c r="H54" s="191"/>
      <c r="I54" s="76">
        <f>F7+I7+I20+I37+I40+I46+I49</f>
        <v>1899545.52</v>
      </c>
    </row>
    <row r="55" spans="1:9" s="71" customFormat="1" ht="14.1" customHeight="1">
      <c r="A55" s="192" t="s">
        <v>392</v>
      </c>
      <c r="B55" s="192"/>
      <c r="C55" s="192"/>
      <c r="D55" s="192"/>
      <c r="E55" s="192"/>
      <c r="F55" s="192"/>
      <c r="G55" s="192"/>
      <c r="H55" s="192"/>
      <c r="I55" s="192"/>
    </row>
    <row r="56" spans="1:9" s="71" customFormat="1" ht="14.1" customHeight="1">
      <c r="A56" s="192"/>
      <c r="B56" s="192"/>
      <c r="C56" s="192"/>
      <c r="D56" s="192"/>
      <c r="E56" s="192"/>
      <c r="F56" s="192"/>
      <c r="G56" s="192"/>
      <c r="H56" s="192"/>
      <c r="I56" s="192"/>
    </row>
    <row r="57" spans="1:9">
      <c r="A57" s="79"/>
      <c r="B57" s="79"/>
      <c r="C57" s="79"/>
      <c r="D57" s="79"/>
      <c r="E57" s="79"/>
    </row>
  </sheetData>
  <mergeCells count="18">
    <mergeCell ref="A54:B54"/>
    <mergeCell ref="D54:H54"/>
    <mergeCell ref="A55:I55"/>
    <mergeCell ref="A56:I56"/>
    <mergeCell ref="A5:A6"/>
    <mergeCell ref="B5:B6"/>
    <mergeCell ref="C5:C6"/>
    <mergeCell ref="D5:D6"/>
    <mergeCell ref="E5:E6"/>
    <mergeCell ref="F5:F6"/>
    <mergeCell ref="G5:G6"/>
    <mergeCell ref="H5:H6"/>
    <mergeCell ref="I5:I6"/>
    <mergeCell ref="A1:I1"/>
    <mergeCell ref="H2:I2"/>
    <mergeCell ref="H3:I3"/>
    <mergeCell ref="A4:C4"/>
    <mergeCell ref="D4:I4"/>
  </mergeCells>
  <phoneticPr fontId="28" type="noConversion"/>
  <pageMargins left="0.70902777777777803" right="0.30902777777777801" top="0.15902777777777799" bottom="0.15902777777777799" header="0" footer="0"/>
  <pageSetup paperSize="9" scale="7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workbookViewId="0">
      <selection activeCell="H24" sqref="H24"/>
    </sheetView>
  </sheetViews>
  <sheetFormatPr defaultColWidth="9" defaultRowHeight="14.25"/>
  <cols>
    <col min="1" max="3" width="3.75" style="23" customWidth="1"/>
    <col min="4" max="4" width="38" style="23" customWidth="1"/>
    <col min="5" max="7" width="7.875" style="23" customWidth="1"/>
    <col min="8" max="8" width="14" style="23" customWidth="1"/>
    <col min="9" max="9" width="7.875" style="23" customWidth="1"/>
    <col min="10" max="11" width="14" style="23" customWidth="1"/>
    <col min="12" max="12" width="7.875" style="23" customWidth="1"/>
    <col min="13" max="13" width="14" style="23" customWidth="1"/>
    <col min="14" max="17" width="7.875" style="23" customWidth="1"/>
    <col min="18" max="16384" width="9" style="23"/>
  </cols>
  <sheetData>
    <row r="1" spans="1:17" ht="35.25" customHeight="1">
      <c r="A1" s="143" t="s">
        <v>393</v>
      </c>
      <c r="B1" s="143"/>
      <c r="C1" s="143"/>
      <c r="D1" s="143"/>
      <c r="E1" s="143"/>
      <c r="F1" s="143"/>
      <c r="G1" s="143"/>
      <c r="H1" s="143"/>
      <c r="I1" s="143"/>
      <c r="J1" s="143"/>
      <c r="K1" s="143"/>
      <c r="L1" s="143"/>
      <c r="M1" s="143"/>
      <c r="N1" s="143"/>
      <c r="O1" s="143"/>
      <c r="P1" s="143"/>
      <c r="Q1" s="143"/>
    </row>
    <row r="2" spans="1:17" ht="18" customHeight="1">
      <c r="A2" s="36"/>
      <c r="B2" s="36"/>
      <c r="C2" s="36"/>
      <c r="D2" s="36"/>
      <c r="E2" s="36"/>
      <c r="F2" s="36"/>
      <c r="G2" s="36"/>
      <c r="H2" s="36"/>
      <c r="I2" s="36"/>
      <c r="J2" s="36"/>
      <c r="K2" s="36"/>
      <c r="L2" s="36"/>
      <c r="N2" s="49"/>
      <c r="O2" s="55"/>
      <c r="P2" s="55"/>
      <c r="Q2" s="56" t="s">
        <v>394</v>
      </c>
    </row>
    <row r="3" spans="1:17" ht="18" customHeight="1">
      <c r="A3" s="194" t="s">
        <v>2</v>
      </c>
      <c r="B3" s="194"/>
      <c r="C3" s="194"/>
      <c r="D3" s="194"/>
      <c r="E3" s="37"/>
      <c r="F3" s="37"/>
      <c r="G3" s="37"/>
      <c r="H3" s="37"/>
      <c r="I3" s="37"/>
      <c r="J3" s="37"/>
      <c r="K3" s="37"/>
      <c r="L3" s="37"/>
      <c r="N3" s="63"/>
      <c r="O3" s="55"/>
      <c r="P3" s="55"/>
      <c r="Q3" s="65" t="s">
        <v>3</v>
      </c>
    </row>
    <row r="4" spans="1:17" s="33" customFormat="1" ht="39.75" customHeight="1">
      <c r="A4" s="162" t="s">
        <v>125</v>
      </c>
      <c r="B4" s="162"/>
      <c r="C4" s="162"/>
      <c r="D4" s="162"/>
      <c r="E4" s="162" t="s">
        <v>94</v>
      </c>
      <c r="F4" s="162"/>
      <c r="G4" s="162"/>
      <c r="H4" s="163" t="s">
        <v>214</v>
      </c>
      <c r="I4" s="164"/>
      <c r="J4" s="165"/>
      <c r="K4" s="162" t="s">
        <v>215</v>
      </c>
      <c r="L4" s="162"/>
      <c r="M4" s="162"/>
      <c r="N4" s="166" t="s">
        <v>111</v>
      </c>
      <c r="O4" s="166"/>
      <c r="P4" s="166"/>
      <c r="Q4" s="166"/>
    </row>
    <row r="5" spans="1:17" s="34" customFormat="1" ht="26.25" customHeight="1">
      <c r="A5" s="182" t="s">
        <v>132</v>
      </c>
      <c r="B5" s="183"/>
      <c r="C5" s="184"/>
      <c r="D5" s="176" t="s">
        <v>133</v>
      </c>
      <c r="E5" s="176" t="s">
        <v>138</v>
      </c>
      <c r="F5" s="176" t="s">
        <v>216</v>
      </c>
      <c r="G5" s="176" t="s">
        <v>217</v>
      </c>
      <c r="H5" s="178" t="s">
        <v>138</v>
      </c>
      <c r="I5" s="176" t="s">
        <v>190</v>
      </c>
      <c r="J5" s="176" t="s">
        <v>191</v>
      </c>
      <c r="K5" s="180" t="s">
        <v>138</v>
      </c>
      <c r="L5" s="162" t="s">
        <v>190</v>
      </c>
      <c r="M5" s="162" t="s">
        <v>191</v>
      </c>
      <c r="N5" s="181" t="s">
        <v>138</v>
      </c>
      <c r="O5" s="166" t="s">
        <v>216</v>
      </c>
      <c r="P5" s="166" t="s">
        <v>217</v>
      </c>
      <c r="Q5" s="166"/>
    </row>
    <row r="6" spans="1:17" s="34" customFormat="1" ht="36" customHeight="1">
      <c r="A6" s="185"/>
      <c r="B6" s="186"/>
      <c r="C6" s="187"/>
      <c r="D6" s="177"/>
      <c r="E6" s="177"/>
      <c r="F6" s="177"/>
      <c r="G6" s="177"/>
      <c r="H6" s="179"/>
      <c r="I6" s="177"/>
      <c r="J6" s="177"/>
      <c r="K6" s="180"/>
      <c r="L6" s="162"/>
      <c r="M6" s="162"/>
      <c r="N6" s="181"/>
      <c r="O6" s="166"/>
      <c r="P6" s="64" t="s">
        <v>218</v>
      </c>
      <c r="Q6" s="66" t="s">
        <v>219</v>
      </c>
    </row>
    <row r="7" spans="1:17" ht="19.5" customHeight="1">
      <c r="A7" s="146" t="s">
        <v>134</v>
      </c>
      <c r="B7" s="146" t="s">
        <v>135</v>
      </c>
      <c r="C7" s="146" t="s">
        <v>136</v>
      </c>
      <c r="D7" s="41" t="s">
        <v>137</v>
      </c>
      <c r="E7" s="42" t="s">
        <v>10</v>
      </c>
      <c r="F7" s="42" t="s">
        <v>11</v>
      </c>
      <c r="G7" s="42" t="s">
        <v>19</v>
      </c>
      <c r="H7" s="42" t="s">
        <v>23</v>
      </c>
      <c r="I7" s="42" t="s">
        <v>27</v>
      </c>
      <c r="J7" s="42" t="s">
        <v>31</v>
      </c>
      <c r="K7" s="42" t="s">
        <v>35</v>
      </c>
      <c r="L7" s="42" t="s">
        <v>38</v>
      </c>
      <c r="M7" s="42" t="s">
        <v>41</v>
      </c>
      <c r="N7" s="42" t="s">
        <v>44</v>
      </c>
      <c r="O7" s="42" t="s">
        <v>47</v>
      </c>
      <c r="P7" s="42" t="s">
        <v>50</v>
      </c>
      <c r="Q7" s="42" t="s">
        <v>53</v>
      </c>
    </row>
    <row r="8" spans="1:17" ht="19.5" customHeight="1">
      <c r="A8" s="146"/>
      <c r="B8" s="146"/>
      <c r="C8" s="146"/>
      <c r="D8" s="41" t="s">
        <v>138</v>
      </c>
      <c r="E8" s="43">
        <v>0</v>
      </c>
      <c r="F8" s="43">
        <v>0</v>
      </c>
      <c r="G8" s="43">
        <v>0</v>
      </c>
      <c r="H8" s="43">
        <v>5150000</v>
      </c>
      <c r="I8" s="43">
        <v>0</v>
      </c>
      <c r="J8" s="43">
        <v>5150000</v>
      </c>
      <c r="K8" s="43">
        <f t="shared" ref="K8:K11" si="0">L8+M8</f>
        <v>5150000</v>
      </c>
      <c r="L8" s="43">
        <v>0</v>
      </c>
      <c r="M8" s="43">
        <v>5150000</v>
      </c>
      <c r="N8" s="43">
        <v>0</v>
      </c>
      <c r="O8" s="43">
        <v>0</v>
      </c>
      <c r="P8" s="43">
        <v>0</v>
      </c>
      <c r="Q8" s="43">
        <v>0</v>
      </c>
    </row>
    <row r="9" spans="1:17" ht="20.25" customHeight="1">
      <c r="A9" s="195" t="s">
        <v>167</v>
      </c>
      <c r="B9" s="196"/>
      <c r="C9" s="197"/>
      <c r="D9" s="59" t="s">
        <v>168</v>
      </c>
      <c r="E9" s="43">
        <v>0</v>
      </c>
      <c r="F9" s="43">
        <v>0</v>
      </c>
      <c r="G9" s="43">
        <v>0</v>
      </c>
      <c r="H9" s="60">
        <v>5150000</v>
      </c>
      <c r="I9" s="43">
        <v>0</v>
      </c>
      <c r="J9" s="60">
        <v>5150000</v>
      </c>
      <c r="K9" s="60">
        <f t="shared" si="0"/>
        <v>5150000</v>
      </c>
      <c r="L9" s="43">
        <v>0</v>
      </c>
      <c r="M9" s="60">
        <v>5150000</v>
      </c>
      <c r="N9" s="43">
        <v>0</v>
      </c>
      <c r="O9" s="43">
        <v>0</v>
      </c>
      <c r="P9" s="43">
        <v>0</v>
      </c>
      <c r="Q9" s="43">
        <v>0</v>
      </c>
    </row>
    <row r="10" spans="1:17" ht="24">
      <c r="A10" s="195" t="s">
        <v>169</v>
      </c>
      <c r="B10" s="196"/>
      <c r="C10" s="197"/>
      <c r="D10" s="59" t="s">
        <v>170</v>
      </c>
      <c r="E10" s="43">
        <v>0</v>
      </c>
      <c r="F10" s="43">
        <v>0</v>
      </c>
      <c r="G10" s="43">
        <v>0</v>
      </c>
      <c r="H10" s="60">
        <v>5150000</v>
      </c>
      <c r="I10" s="43">
        <v>0</v>
      </c>
      <c r="J10" s="60">
        <v>5150000</v>
      </c>
      <c r="K10" s="60">
        <f t="shared" si="0"/>
        <v>5150000</v>
      </c>
      <c r="L10" s="43">
        <v>0</v>
      </c>
      <c r="M10" s="60">
        <v>5150000</v>
      </c>
      <c r="N10" s="43">
        <v>0</v>
      </c>
      <c r="O10" s="43">
        <v>0</v>
      </c>
      <c r="P10" s="43">
        <v>0</v>
      </c>
      <c r="Q10" s="43">
        <v>0</v>
      </c>
    </row>
    <row r="11" spans="1:17" ht="20.25" customHeight="1">
      <c r="A11" s="148" t="s">
        <v>171</v>
      </c>
      <c r="B11" s="148"/>
      <c r="C11" s="148"/>
      <c r="D11" s="48" t="s">
        <v>172</v>
      </c>
      <c r="E11" s="43">
        <v>0</v>
      </c>
      <c r="F11" s="43">
        <v>0</v>
      </c>
      <c r="G11" s="43">
        <v>0</v>
      </c>
      <c r="H11" s="43">
        <v>5150000</v>
      </c>
      <c r="I11" s="43">
        <v>0</v>
      </c>
      <c r="J11" s="43">
        <v>5150000</v>
      </c>
      <c r="K11" s="43">
        <f t="shared" si="0"/>
        <v>5150000</v>
      </c>
      <c r="L11" s="43">
        <v>0</v>
      </c>
      <c r="M11" s="43">
        <v>5150000</v>
      </c>
      <c r="N11" s="43">
        <v>0</v>
      </c>
      <c r="O11" s="43">
        <v>0</v>
      </c>
      <c r="P11" s="43">
        <v>0</v>
      </c>
      <c r="Q11" s="43">
        <v>0</v>
      </c>
    </row>
    <row r="12" spans="1:17" ht="20.25" customHeight="1">
      <c r="A12" s="148" t="s">
        <v>195</v>
      </c>
      <c r="B12" s="148"/>
      <c r="C12" s="148"/>
      <c r="D12" s="48" t="s">
        <v>195</v>
      </c>
      <c r="E12" s="47" t="s">
        <v>195</v>
      </c>
      <c r="F12" s="47" t="s">
        <v>195</v>
      </c>
      <c r="G12" s="47" t="s">
        <v>195</v>
      </c>
      <c r="H12" s="47" t="s">
        <v>195</v>
      </c>
      <c r="I12" s="47" t="s">
        <v>195</v>
      </c>
      <c r="J12" s="47" t="s">
        <v>195</v>
      </c>
      <c r="K12" s="47" t="s">
        <v>195</v>
      </c>
      <c r="L12" s="47" t="s">
        <v>195</v>
      </c>
      <c r="M12" s="47" t="s">
        <v>195</v>
      </c>
      <c r="N12" s="47" t="s">
        <v>195</v>
      </c>
      <c r="O12" s="58"/>
      <c r="P12" s="58"/>
      <c r="Q12" s="58"/>
    </row>
    <row r="13" spans="1:17" ht="20.25" customHeight="1">
      <c r="A13" s="148" t="s">
        <v>195</v>
      </c>
      <c r="B13" s="148"/>
      <c r="C13" s="148"/>
      <c r="D13" s="48" t="s">
        <v>195</v>
      </c>
      <c r="E13" s="47" t="s">
        <v>195</v>
      </c>
      <c r="F13" s="47" t="s">
        <v>195</v>
      </c>
      <c r="G13" s="47" t="s">
        <v>195</v>
      </c>
      <c r="H13" s="47" t="s">
        <v>195</v>
      </c>
      <c r="I13" s="47" t="s">
        <v>195</v>
      </c>
      <c r="J13" s="47" t="s">
        <v>195</v>
      </c>
      <c r="K13" s="47" t="s">
        <v>195</v>
      </c>
      <c r="L13" s="47" t="s">
        <v>195</v>
      </c>
      <c r="M13" s="47" t="s">
        <v>195</v>
      </c>
      <c r="N13" s="47" t="s">
        <v>195</v>
      </c>
      <c r="O13" s="58"/>
      <c r="P13" s="58"/>
      <c r="Q13" s="58"/>
    </row>
    <row r="14" spans="1:17" ht="20.25" customHeight="1">
      <c r="A14" s="148" t="s">
        <v>195</v>
      </c>
      <c r="B14" s="148"/>
      <c r="C14" s="148"/>
      <c r="D14" s="48" t="s">
        <v>195</v>
      </c>
      <c r="E14" s="47" t="s">
        <v>195</v>
      </c>
      <c r="F14" s="47" t="s">
        <v>195</v>
      </c>
      <c r="G14" s="47" t="s">
        <v>195</v>
      </c>
      <c r="H14" s="47" t="s">
        <v>195</v>
      </c>
      <c r="I14" s="47" t="s">
        <v>195</v>
      </c>
      <c r="J14" s="47" t="s">
        <v>195</v>
      </c>
      <c r="K14" s="47" t="s">
        <v>195</v>
      </c>
      <c r="L14" s="47" t="s">
        <v>195</v>
      </c>
      <c r="M14" s="47" t="s">
        <v>195</v>
      </c>
      <c r="N14" s="47" t="s">
        <v>195</v>
      </c>
      <c r="O14" s="58"/>
      <c r="P14" s="58"/>
      <c r="Q14" s="58"/>
    </row>
    <row r="15" spans="1:17" ht="20.25" customHeight="1">
      <c r="A15" s="148" t="s">
        <v>195</v>
      </c>
      <c r="B15" s="148"/>
      <c r="C15" s="148"/>
      <c r="D15" s="48" t="s">
        <v>195</v>
      </c>
      <c r="E15" s="47" t="s">
        <v>195</v>
      </c>
      <c r="F15" s="47" t="s">
        <v>195</v>
      </c>
      <c r="G15" s="47" t="s">
        <v>195</v>
      </c>
      <c r="H15" s="47" t="s">
        <v>195</v>
      </c>
      <c r="I15" s="47" t="s">
        <v>195</v>
      </c>
      <c r="J15" s="47" t="s">
        <v>195</v>
      </c>
      <c r="K15" s="47" t="s">
        <v>195</v>
      </c>
      <c r="L15" s="47" t="s">
        <v>195</v>
      </c>
      <c r="M15" s="47" t="s">
        <v>195</v>
      </c>
      <c r="N15" s="47" t="s">
        <v>195</v>
      </c>
      <c r="O15" s="58"/>
      <c r="P15" s="58"/>
      <c r="Q15" s="58"/>
    </row>
    <row r="16" spans="1:17" ht="20.25" customHeight="1">
      <c r="A16" s="198" t="s">
        <v>195</v>
      </c>
      <c r="B16" s="198"/>
      <c r="C16" s="198"/>
      <c r="D16" s="61" t="s">
        <v>195</v>
      </c>
      <c r="E16" s="62" t="s">
        <v>195</v>
      </c>
      <c r="F16" s="62" t="s">
        <v>195</v>
      </c>
      <c r="G16" s="62" t="s">
        <v>195</v>
      </c>
      <c r="H16" s="62" t="s">
        <v>195</v>
      </c>
      <c r="I16" s="62" t="s">
        <v>195</v>
      </c>
      <c r="J16" s="62" t="s">
        <v>195</v>
      </c>
      <c r="K16" s="62" t="s">
        <v>195</v>
      </c>
      <c r="L16" s="62" t="s">
        <v>195</v>
      </c>
      <c r="M16" s="62" t="s">
        <v>195</v>
      </c>
      <c r="N16" s="62" t="s">
        <v>195</v>
      </c>
      <c r="O16" s="58"/>
      <c r="P16" s="58"/>
      <c r="Q16" s="58"/>
    </row>
    <row r="17" spans="1:17" ht="24" customHeight="1">
      <c r="A17" s="153" t="s">
        <v>395</v>
      </c>
      <c r="B17" s="153"/>
      <c r="C17" s="153"/>
      <c r="D17" s="153"/>
      <c r="E17" s="153"/>
      <c r="F17" s="199"/>
      <c r="G17" s="199"/>
      <c r="H17" s="199"/>
      <c r="I17" s="199"/>
      <c r="J17" s="199"/>
      <c r="K17" s="199"/>
      <c r="L17" s="199"/>
      <c r="M17" s="199"/>
      <c r="N17" s="199"/>
      <c r="O17" s="55"/>
      <c r="P17" s="55"/>
      <c r="Q17" s="55"/>
    </row>
  </sheetData>
  <mergeCells count="33">
    <mergeCell ref="L5:L6"/>
    <mergeCell ref="M5:M6"/>
    <mergeCell ref="N5:N6"/>
    <mergeCell ref="O5:O6"/>
    <mergeCell ref="A5:C6"/>
    <mergeCell ref="A13:C13"/>
    <mergeCell ref="A14:C14"/>
    <mergeCell ref="A15:C15"/>
    <mergeCell ref="A16:C16"/>
    <mergeCell ref="A17:N17"/>
    <mergeCell ref="P5:Q5"/>
    <mergeCell ref="A9:C9"/>
    <mergeCell ref="A10:C10"/>
    <mergeCell ref="A11:C11"/>
    <mergeCell ref="A12:C12"/>
    <mergeCell ref="A7:A8"/>
    <mergeCell ref="B7:B8"/>
    <mergeCell ref="C7:C8"/>
    <mergeCell ref="D5:D6"/>
    <mergeCell ref="E5:E6"/>
    <mergeCell ref="F5:F6"/>
    <mergeCell ref="G5:G6"/>
    <mergeCell ref="H5:H6"/>
    <mergeCell ref="I5:I6"/>
    <mergeCell ref="J5:J6"/>
    <mergeCell ref="K5:K6"/>
    <mergeCell ref="A1:Q1"/>
    <mergeCell ref="A3:D3"/>
    <mergeCell ref="A4:D4"/>
    <mergeCell ref="E4:G4"/>
    <mergeCell ref="H4:J4"/>
    <mergeCell ref="K4:M4"/>
    <mergeCell ref="N4:Q4"/>
  </mergeCells>
  <phoneticPr fontId="28" type="noConversion"/>
  <pageMargins left="0.70902777777777803" right="0.70902777777777803" top="0.75" bottom="0.75" header="0.30902777777777801" footer="0.30902777777777801"/>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workbookViewId="0">
      <selection sqref="A1:XFD1048576"/>
    </sheetView>
  </sheetViews>
  <sheetFormatPr defaultColWidth="9" defaultRowHeight="14.25"/>
  <cols>
    <col min="1" max="3" width="3.125" style="35" customWidth="1"/>
    <col min="4" max="4" width="17" style="35" customWidth="1"/>
    <col min="5" max="18" width="7.375" style="35" customWidth="1"/>
    <col min="19" max="16384" width="9" style="23"/>
  </cols>
  <sheetData>
    <row r="1" spans="1:18" ht="21.75">
      <c r="A1" s="200" t="s">
        <v>396</v>
      </c>
      <c r="B1" s="200"/>
      <c r="C1" s="200"/>
      <c r="D1" s="200"/>
      <c r="E1" s="200"/>
      <c r="F1" s="200"/>
      <c r="G1" s="200"/>
      <c r="H1" s="200"/>
      <c r="I1" s="200"/>
      <c r="J1" s="200"/>
      <c r="K1" s="200"/>
      <c r="L1" s="200"/>
      <c r="M1" s="200"/>
      <c r="N1" s="200"/>
      <c r="O1" s="200"/>
      <c r="P1" s="200"/>
      <c r="Q1" s="200"/>
      <c r="R1" s="200"/>
    </row>
    <row r="2" spans="1:18" ht="18" customHeight="1">
      <c r="A2" s="36"/>
      <c r="B2" s="36"/>
      <c r="C2" s="36"/>
      <c r="D2" s="36"/>
      <c r="E2" s="36"/>
      <c r="F2" s="36"/>
      <c r="G2" s="36"/>
      <c r="H2" s="36"/>
      <c r="I2" s="36"/>
      <c r="J2" s="36"/>
      <c r="K2" s="36"/>
      <c r="L2" s="36"/>
      <c r="M2" s="23"/>
      <c r="N2" s="23"/>
      <c r="O2" s="23"/>
      <c r="P2" s="49"/>
      <c r="Q2" s="55"/>
      <c r="R2" s="56" t="s">
        <v>397</v>
      </c>
    </row>
    <row r="3" spans="1:18" ht="18" customHeight="1">
      <c r="A3" s="194" t="s">
        <v>2</v>
      </c>
      <c r="B3" s="194"/>
      <c r="C3" s="194"/>
      <c r="D3" s="194"/>
      <c r="E3" s="37"/>
      <c r="F3" s="37"/>
      <c r="G3" s="37"/>
      <c r="H3" s="37"/>
      <c r="I3" s="37"/>
      <c r="J3" s="37"/>
      <c r="K3" s="37"/>
      <c r="L3" s="37"/>
      <c r="M3" s="23"/>
      <c r="N3" s="23"/>
      <c r="O3" s="23"/>
      <c r="P3" s="50"/>
      <c r="Q3" s="55"/>
      <c r="R3" s="57" t="s">
        <v>3</v>
      </c>
    </row>
    <row r="4" spans="1:18" s="33" customFormat="1" ht="39.75" customHeight="1">
      <c r="A4" s="162" t="s">
        <v>125</v>
      </c>
      <c r="B4" s="162"/>
      <c r="C4" s="162"/>
      <c r="D4" s="162"/>
      <c r="E4" s="162" t="s">
        <v>94</v>
      </c>
      <c r="F4" s="162"/>
      <c r="G4" s="162"/>
      <c r="H4" s="163" t="s">
        <v>214</v>
      </c>
      <c r="I4" s="164"/>
      <c r="J4" s="165"/>
      <c r="K4" s="201" t="s">
        <v>215</v>
      </c>
      <c r="L4" s="201"/>
      <c r="M4" s="201"/>
      <c r="N4" s="206" t="s">
        <v>90</v>
      </c>
      <c r="O4" s="206" t="s">
        <v>92</v>
      </c>
      <c r="P4" s="202" t="s">
        <v>111</v>
      </c>
      <c r="Q4" s="202"/>
      <c r="R4" s="202"/>
    </row>
    <row r="5" spans="1:18" s="34" customFormat="1" ht="46.5" customHeight="1">
      <c r="A5" s="182" t="s">
        <v>132</v>
      </c>
      <c r="B5" s="183"/>
      <c r="C5" s="184"/>
      <c r="D5" s="39" t="s">
        <v>133</v>
      </c>
      <c r="E5" s="39" t="s">
        <v>138</v>
      </c>
      <c r="F5" s="39" t="s">
        <v>216</v>
      </c>
      <c r="G5" s="39" t="s">
        <v>217</v>
      </c>
      <c r="H5" s="40" t="s">
        <v>138</v>
      </c>
      <c r="I5" s="39" t="s">
        <v>190</v>
      </c>
      <c r="J5" s="39" t="s">
        <v>191</v>
      </c>
      <c r="K5" s="52" t="s">
        <v>138</v>
      </c>
      <c r="L5" s="51" t="s">
        <v>190</v>
      </c>
      <c r="M5" s="51" t="s">
        <v>191</v>
      </c>
      <c r="N5" s="206"/>
      <c r="O5" s="206"/>
      <c r="P5" s="54" t="s">
        <v>138</v>
      </c>
      <c r="Q5" s="53" t="s">
        <v>216</v>
      </c>
      <c r="R5" s="53" t="s">
        <v>217</v>
      </c>
    </row>
    <row r="6" spans="1:18" ht="19.5" customHeight="1">
      <c r="A6" s="146" t="s">
        <v>134</v>
      </c>
      <c r="B6" s="146" t="s">
        <v>135</v>
      </c>
      <c r="C6" s="146" t="s">
        <v>136</v>
      </c>
      <c r="D6" s="41" t="s">
        <v>137</v>
      </c>
      <c r="E6" s="42" t="s">
        <v>10</v>
      </c>
      <c r="F6" s="42" t="s">
        <v>11</v>
      </c>
      <c r="G6" s="42" t="s">
        <v>19</v>
      </c>
      <c r="H6" s="42" t="s">
        <v>23</v>
      </c>
      <c r="I6" s="42" t="s">
        <v>27</v>
      </c>
      <c r="J6" s="42" t="s">
        <v>31</v>
      </c>
      <c r="K6" s="42" t="s">
        <v>35</v>
      </c>
      <c r="L6" s="42" t="s">
        <v>38</v>
      </c>
      <c r="M6" s="42" t="s">
        <v>41</v>
      </c>
      <c r="N6" s="42" t="s">
        <v>44</v>
      </c>
      <c r="O6" s="42" t="s">
        <v>47</v>
      </c>
      <c r="P6" s="42" t="s">
        <v>50</v>
      </c>
      <c r="Q6" s="42" t="s">
        <v>53</v>
      </c>
      <c r="R6" s="42" t="s">
        <v>56</v>
      </c>
    </row>
    <row r="7" spans="1:18" ht="19.5" customHeight="1">
      <c r="A7" s="146"/>
      <c r="B7" s="146"/>
      <c r="C7" s="146"/>
      <c r="D7" s="41" t="s">
        <v>138</v>
      </c>
      <c r="E7" s="43">
        <v>0</v>
      </c>
      <c r="F7" s="43">
        <v>0</v>
      </c>
      <c r="G7" s="43">
        <v>0</v>
      </c>
      <c r="H7" s="43">
        <v>0</v>
      </c>
      <c r="I7" s="43">
        <v>0</v>
      </c>
      <c r="J7" s="43">
        <v>0</v>
      </c>
      <c r="K7" s="43">
        <v>0</v>
      </c>
      <c r="L7" s="43">
        <v>0</v>
      </c>
      <c r="M7" s="43">
        <v>0</v>
      </c>
      <c r="N7" s="43">
        <v>0</v>
      </c>
      <c r="O7" s="43">
        <v>0</v>
      </c>
      <c r="P7" s="43">
        <v>0</v>
      </c>
      <c r="Q7" s="43">
        <v>0</v>
      </c>
      <c r="R7" s="43">
        <v>0</v>
      </c>
    </row>
    <row r="8" spans="1:18" ht="20.25" customHeight="1">
      <c r="A8" s="203" t="s">
        <v>398</v>
      </c>
      <c r="B8" s="204"/>
      <c r="C8" s="205"/>
      <c r="D8" s="41" t="s">
        <v>398</v>
      </c>
      <c r="E8" s="43">
        <v>0</v>
      </c>
      <c r="F8" s="43">
        <v>0</v>
      </c>
      <c r="G8" s="43">
        <v>0</v>
      </c>
      <c r="H8" s="43">
        <v>0</v>
      </c>
      <c r="I8" s="43">
        <v>0</v>
      </c>
      <c r="J8" s="43">
        <v>0</v>
      </c>
      <c r="K8" s="43">
        <v>0</v>
      </c>
      <c r="L8" s="43">
        <v>0</v>
      </c>
      <c r="M8" s="43">
        <v>0</v>
      </c>
      <c r="N8" s="43">
        <v>0</v>
      </c>
      <c r="O8" s="43">
        <v>0</v>
      </c>
      <c r="P8" s="43">
        <v>0</v>
      </c>
      <c r="Q8" s="43">
        <v>0</v>
      </c>
      <c r="R8" s="43">
        <v>0</v>
      </c>
    </row>
    <row r="9" spans="1:18" ht="20.25" customHeight="1">
      <c r="A9" s="44"/>
      <c r="B9" s="45"/>
      <c r="C9" s="46"/>
      <c r="D9" s="41"/>
      <c r="E9" s="47"/>
      <c r="F9" s="47"/>
      <c r="G9" s="47"/>
      <c r="H9" s="47"/>
      <c r="I9" s="47"/>
      <c r="J9" s="47"/>
      <c r="K9" s="47"/>
      <c r="L9" s="47"/>
      <c r="M9" s="47"/>
      <c r="N9" s="47"/>
      <c r="O9" s="47"/>
      <c r="P9" s="47"/>
      <c r="Q9" s="58"/>
      <c r="R9" s="58"/>
    </row>
    <row r="10" spans="1:18" ht="20.25" customHeight="1">
      <c r="A10" s="44"/>
      <c r="B10" s="45"/>
      <c r="C10" s="46"/>
      <c r="D10" s="41"/>
      <c r="E10" s="47"/>
      <c r="F10" s="47"/>
      <c r="G10" s="47"/>
      <c r="H10" s="47"/>
      <c r="I10" s="47"/>
      <c r="J10" s="47"/>
      <c r="K10" s="47"/>
      <c r="L10" s="47"/>
      <c r="M10" s="47"/>
      <c r="N10" s="47"/>
      <c r="O10" s="47"/>
      <c r="P10" s="47"/>
      <c r="Q10" s="58"/>
      <c r="R10" s="58"/>
    </row>
    <row r="11" spans="1:18" ht="20.25" customHeight="1">
      <c r="A11" s="44"/>
      <c r="B11" s="45"/>
      <c r="C11" s="46"/>
      <c r="D11" s="41"/>
      <c r="E11" s="47"/>
      <c r="F11" s="47"/>
      <c r="G11" s="47"/>
      <c r="H11" s="47"/>
      <c r="I11" s="47"/>
      <c r="J11" s="47"/>
      <c r="K11" s="47"/>
      <c r="L11" s="47"/>
      <c r="M11" s="47"/>
      <c r="N11" s="47"/>
      <c r="O11" s="47"/>
      <c r="P11" s="47"/>
      <c r="Q11" s="58"/>
      <c r="R11" s="58"/>
    </row>
    <row r="12" spans="1:18" ht="20.25" customHeight="1">
      <c r="A12" s="203"/>
      <c r="B12" s="204"/>
      <c r="C12" s="205"/>
      <c r="D12" s="41"/>
      <c r="E12" s="47"/>
      <c r="F12" s="47"/>
      <c r="G12" s="47"/>
      <c r="H12" s="47"/>
      <c r="I12" s="47"/>
      <c r="J12" s="47"/>
      <c r="K12" s="47"/>
      <c r="L12" s="47"/>
      <c r="M12" s="47"/>
      <c r="N12" s="47"/>
      <c r="O12" s="47"/>
      <c r="P12" s="47"/>
      <c r="Q12" s="58"/>
      <c r="R12" s="58"/>
    </row>
    <row r="13" spans="1:18" ht="20.25" customHeight="1">
      <c r="A13" s="148" t="s">
        <v>195</v>
      </c>
      <c r="B13" s="148"/>
      <c r="C13" s="148"/>
      <c r="D13" s="48" t="s">
        <v>195</v>
      </c>
      <c r="E13" s="47" t="s">
        <v>195</v>
      </c>
      <c r="F13" s="47" t="s">
        <v>195</v>
      </c>
      <c r="G13" s="47" t="s">
        <v>195</v>
      </c>
      <c r="H13" s="47" t="s">
        <v>195</v>
      </c>
      <c r="I13" s="47" t="s">
        <v>195</v>
      </c>
      <c r="J13" s="47" t="s">
        <v>195</v>
      </c>
      <c r="K13" s="47" t="s">
        <v>195</v>
      </c>
      <c r="L13" s="47" t="s">
        <v>195</v>
      </c>
      <c r="M13" s="47" t="s">
        <v>195</v>
      </c>
      <c r="N13" s="47"/>
      <c r="O13" s="47"/>
      <c r="P13" s="47" t="s">
        <v>195</v>
      </c>
      <c r="Q13" s="58"/>
      <c r="R13" s="58"/>
    </row>
    <row r="14" spans="1:18" ht="18.75" customHeight="1">
      <c r="A14" s="153" t="s">
        <v>399</v>
      </c>
      <c r="B14" s="153"/>
      <c r="C14" s="153"/>
      <c r="D14" s="153"/>
      <c r="E14" s="153"/>
      <c r="F14" s="153"/>
      <c r="G14" s="153"/>
      <c r="H14" s="153"/>
      <c r="I14" s="153"/>
      <c r="J14" s="153"/>
      <c r="K14" s="153"/>
      <c r="L14" s="153"/>
      <c r="M14" s="153"/>
      <c r="N14" s="153"/>
      <c r="O14" s="153"/>
      <c r="P14" s="153"/>
      <c r="Q14" s="153"/>
      <c r="R14" s="153"/>
    </row>
  </sheetData>
  <mergeCells count="17">
    <mergeCell ref="A5:C5"/>
    <mergeCell ref="A8:C8"/>
    <mergeCell ref="A12:C12"/>
    <mergeCell ref="A13:C13"/>
    <mergeCell ref="A14:R14"/>
    <mergeCell ref="A6:A7"/>
    <mergeCell ref="B6:B7"/>
    <mergeCell ref="C6:C7"/>
    <mergeCell ref="N4:N5"/>
    <mergeCell ref="O4:O5"/>
    <mergeCell ref="A1:R1"/>
    <mergeCell ref="A3:D3"/>
    <mergeCell ref="A4:D4"/>
    <mergeCell ref="E4:G4"/>
    <mergeCell ref="H4:J4"/>
    <mergeCell ref="K4:M4"/>
    <mergeCell ref="P4:R4"/>
  </mergeCells>
  <phoneticPr fontId="28" type="noConversion"/>
  <pageMargins left="0.70902777777777803" right="0.70902777777777803" top="0.75" bottom="0.75" header="0.30902777777777801" footer="0.30902777777777801"/>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workbookViewId="0">
      <selection activeCell="M16" sqref="M16"/>
    </sheetView>
  </sheetViews>
  <sheetFormatPr defaultColWidth="9" defaultRowHeight="14.25" customHeight="1"/>
  <cols>
    <col min="1" max="1" width="33.875" style="23" customWidth="1"/>
    <col min="2" max="2" width="10.625" style="23" customWidth="1"/>
    <col min="3" max="4" width="19.375" style="23" customWidth="1"/>
    <col min="5" max="16384" width="9" style="20"/>
  </cols>
  <sheetData>
    <row r="1" spans="1:4" ht="26.25" customHeight="1">
      <c r="A1" s="143" t="s">
        <v>400</v>
      </c>
      <c r="B1" s="143"/>
      <c r="C1" s="143"/>
      <c r="D1" s="143"/>
    </row>
    <row r="2" spans="1:4" ht="18.95" customHeight="1">
      <c r="A2" s="24"/>
      <c r="B2" s="24"/>
      <c r="C2" s="24"/>
      <c r="D2" s="25" t="s">
        <v>401</v>
      </c>
    </row>
    <row r="3" spans="1:4" s="21" customFormat="1" ht="18.95" customHeight="1">
      <c r="A3" s="24" t="s">
        <v>2</v>
      </c>
      <c r="B3" s="24"/>
      <c r="C3" s="24"/>
      <c r="D3" s="25" t="s">
        <v>3</v>
      </c>
    </row>
    <row r="4" spans="1:4" s="21" customFormat="1" ht="18.95" customHeight="1">
      <c r="A4" s="26" t="s">
        <v>402</v>
      </c>
      <c r="B4" s="209" t="s">
        <v>7</v>
      </c>
      <c r="C4" s="26" t="s">
        <v>403</v>
      </c>
      <c r="D4" s="26" t="s">
        <v>404</v>
      </c>
    </row>
    <row r="5" spans="1:4" s="22" customFormat="1" ht="18.95" customHeight="1">
      <c r="A5" s="26" t="s">
        <v>405</v>
      </c>
      <c r="B5" s="209"/>
      <c r="C5" s="26" t="s">
        <v>10</v>
      </c>
      <c r="D5" s="26">
        <v>2</v>
      </c>
    </row>
    <row r="6" spans="1:4" s="22" customFormat="1" ht="18.95" customHeight="1">
      <c r="A6" s="27" t="s">
        <v>406</v>
      </c>
      <c r="B6" s="26">
        <v>1</v>
      </c>
      <c r="C6" s="28" t="s">
        <v>407</v>
      </c>
      <c r="D6" s="28" t="s">
        <v>407</v>
      </c>
    </row>
    <row r="7" spans="1:4" s="22" customFormat="1" ht="26.25" customHeight="1">
      <c r="A7" s="29" t="s">
        <v>408</v>
      </c>
      <c r="B7" s="26">
        <v>2</v>
      </c>
      <c r="C7" s="241">
        <f>SUM(C12+C9+C8)</f>
        <v>312200</v>
      </c>
      <c r="D7" s="30">
        <f>D8+D9+D12</f>
        <v>71086.740000000005</v>
      </c>
    </row>
    <row r="8" spans="1:4" s="22" customFormat="1" ht="26.25" customHeight="1">
      <c r="A8" s="29" t="s">
        <v>409</v>
      </c>
      <c r="B8" s="26">
        <v>3</v>
      </c>
      <c r="C8" s="241">
        <v>0</v>
      </c>
      <c r="D8" s="30">
        <v>0</v>
      </c>
    </row>
    <row r="9" spans="1:4" s="22" customFormat="1" ht="26.25" customHeight="1">
      <c r="A9" s="29" t="s">
        <v>410</v>
      </c>
      <c r="B9" s="26">
        <v>4</v>
      </c>
      <c r="C9" s="241">
        <v>287200</v>
      </c>
      <c r="D9" s="30">
        <f>D10+D11</f>
        <v>66556.740000000005</v>
      </c>
    </row>
    <row r="10" spans="1:4" s="22" customFormat="1" ht="26.25" customHeight="1">
      <c r="A10" s="29" t="s">
        <v>411</v>
      </c>
      <c r="B10" s="26">
        <v>5</v>
      </c>
      <c r="C10" s="241">
        <v>187200</v>
      </c>
      <c r="D10" s="30">
        <v>0</v>
      </c>
    </row>
    <row r="11" spans="1:4" s="22" customFormat="1" ht="26.25" customHeight="1">
      <c r="A11" s="29" t="s">
        <v>412</v>
      </c>
      <c r="B11" s="26">
        <v>6</v>
      </c>
      <c r="C11" s="241">
        <v>100000</v>
      </c>
      <c r="D11" s="30">
        <v>66556.740000000005</v>
      </c>
    </row>
    <row r="12" spans="1:4" s="22" customFormat="1" ht="26.25" customHeight="1">
      <c r="A12" s="29" t="s">
        <v>413</v>
      </c>
      <c r="B12" s="26">
        <v>7</v>
      </c>
      <c r="C12" s="241">
        <v>25000</v>
      </c>
      <c r="D12" s="30">
        <v>4530</v>
      </c>
    </row>
    <row r="13" spans="1:4" s="22" customFormat="1" ht="18.95" customHeight="1">
      <c r="A13" s="29" t="s">
        <v>414</v>
      </c>
      <c r="B13" s="26">
        <v>8</v>
      </c>
      <c r="C13" s="242">
        <v>25000</v>
      </c>
      <c r="D13" s="30">
        <v>4530</v>
      </c>
    </row>
    <row r="14" spans="1:4" s="22" customFormat="1" ht="18.95" customHeight="1">
      <c r="A14" s="29" t="s">
        <v>415</v>
      </c>
      <c r="B14" s="26">
        <v>9</v>
      </c>
      <c r="C14" s="28" t="s">
        <v>407</v>
      </c>
      <c r="D14" s="30">
        <v>0</v>
      </c>
    </row>
    <row r="15" spans="1:4" s="22" customFormat="1" ht="18.95" customHeight="1">
      <c r="A15" s="29" t="s">
        <v>416</v>
      </c>
      <c r="B15" s="26">
        <v>10</v>
      </c>
      <c r="C15" s="28" t="s">
        <v>407</v>
      </c>
      <c r="D15" s="30">
        <v>0</v>
      </c>
    </row>
    <row r="16" spans="1:4" s="22" customFormat="1" ht="18.95" customHeight="1">
      <c r="A16" s="29" t="s">
        <v>417</v>
      </c>
      <c r="B16" s="26">
        <v>11</v>
      </c>
      <c r="C16" s="28" t="s">
        <v>407</v>
      </c>
      <c r="D16" s="28" t="s">
        <v>407</v>
      </c>
    </row>
    <row r="17" spans="1:4" s="22" customFormat="1" ht="18.95" customHeight="1">
      <c r="A17" s="29" t="s">
        <v>418</v>
      </c>
      <c r="B17" s="26">
        <v>12</v>
      </c>
      <c r="C17" s="28" t="s">
        <v>407</v>
      </c>
      <c r="D17" s="26">
        <v>0</v>
      </c>
    </row>
    <row r="18" spans="1:4" s="22" customFormat="1" ht="18.95" customHeight="1">
      <c r="A18" s="29" t="s">
        <v>419</v>
      </c>
      <c r="B18" s="26">
        <v>13</v>
      </c>
      <c r="C18" s="28" t="s">
        <v>407</v>
      </c>
      <c r="D18" s="26">
        <v>0</v>
      </c>
    </row>
    <row r="19" spans="1:4" s="22" customFormat="1" ht="18.95" customHeight="1">
      <c r="A19" s="29" t="s">
        <v>420</v>
      </c>
      <c r="B19" s="26">
        <v>14</v>
      </c>
      <c r="C19" s="28" t="s">
        <v>407</v>
      </c>
      <c r="D19" s="26">
        <v>0</v>
      </c>
    </row>
    <row r="20" spans="1:4" s="22" customFormat="1" ht="18.95" customHeight="1">
      <c r="A20" s="29" t="s">
        <v>421</v>
      </c>
      <c r="B20" s="26">
        <v>15</v>
      </c>
      <c r="C20" s="28" t="s">
        <v>407</v>
      </c>
      <c r="D20" s="26">
        <v>4</v>
      </c>
    </row>
    <row r="21" spans="1:4" s="22" customFormat="1" ht="18.95" customHeight="1">
      <c r="A21" s="29" t="s">
        <v>422</v>
      </c>
      <c r="B21" s="26">
        <v>16</v>
      </c>
      <c r="C21" s="28" t="s">
        <v>407</v>
      </c>
      <c r="D21" s="26">
        <v>11</v>
      </c>
    </row>
    <row r="22" spans="1:4" s="22" customFormat="1" ht="18.95" customHeight="1">
      <c r="A22" s="29" t="s">
        <v>423</v>
      </c>
      <c r="B22" s="26">
        <v>17</v>
      </c>
      <c r="C22" s="28" t="s">
        <v>407</v>
      </c>
      <c r="D22" s="26">
        <v>0</v>
      </c>
    </row>
    <row r="23" spans="1:4" s="22" customFormat="1" ht="18.95" customHeight="1">
      <c r="A23" s="29" t="s">
        <v>424</v>
      </c>
      <c r="B23" s="26">
        <v>18</v>
      </c>
      <c r="C23" s="28" t="s">
        <v>407</v>
      </c>
      <c r="D23" s="26">
        <v>112</v>
      </c>
    </row>
    <row r="24" spans="1:4" s="22" customFormat="1" ht="18.95" customHeight="1">
      <c r="A24" s="29" t="s">
        <v>425</v>
      </c>
      <c r="B24" s="26">
        <v>19</v>
      </c>
      <c r="C24" s="28" t="s">
        <v>407</v>
      </c>
      <c r="D24" s="26">
        <v>0</v>
      </c>
    </row>
    <row r="25" spans="1:4" s="22" customFormat="1" ht="18.95" customHeight="1">
      <c r="A25" s="29" t="s">
        <v>426</v>
      </c>
      <c r="B25" s="26">
        <v>20</v>
      </c>
      <c r="C25" s="28" t="s">
        <v>407</v>
      </c>
      <c r="D25" s="26">
        <v>0</v>
      </c>
    </row>
    <row r="26" spans="1:4" s="22" customFormat="1" ht="18.95" customHeight="1">
      <c r="A26" s="29" t="s">
        <v>427</v>
      </c>
      <c r="B26" s="26">
        <v>21</v>
      </c>
      <c r="C26" s="28" t="s">
        <v>407</v>
      </c>
      <c r="D26" s="26">
        <v>0</v>
      </c>
    </row>
    <row r="27" spans="1:4" ht="18.95" customHeight="1">
      <c r="A27" s="27" t="s">
        <v>428</v>
      </c>
      <c r="B27" s="26">
        <v>22</v>
      </c>
      <c r="C27" s="28" t="s">
        <v>407</v>
      </c>
      <c r="D27" s="31">
        <v>1899545.52</v>
      </c>
    </row>
    <row r="28" spans="1:4" ht="18.95" customHeight="1">
      <c r="A28" s="29" t="s">
        <v>429</v>
      </c>
      <c r="B28" s="26">
        <v>23</v>
      </c>
      <c r="C28" s="28" t="s">
        <v>407</v>
      </c>
      <c r="D28" s="31">
        <v>1899545.52</v>
      </c>
    </row>
    <row r="29" spans="1:4" ht="18.95" customHeight="1">
      <c r="A29" s="29" t="s">
        <v>430</v>
      </c>
      <c r="B29" s="26">
        <v>24</v>
      </c>
      <c r="C29" s="28" t="s">
        <v>407</v>
      </c>
      <c r="D29" s="31">
        <v>0</v>
      </c>
    </row>
    <row r="30" spans="1:4" ht="41.25" customHeight="1">
      <c r="A30" s="207" t="s">
        <v>431</v>
      </c>
      <c r="B30" s="207"/>
      <c r="C30" s="207"/>
      <c r="D30" s="207"/>
    </row>
    <row r="31" spans="1:4" ht="27.75" customHeight="1">
      <c r="A31" s="208" t="s">
        <v>432</v>
      </c>
      <c r="B31" s="208"/>
      <c r="C31" s="208"/>
      <c r="D31" s="208"/>
    </row>
    <row r="32" spans="1:4" ht="14.25" customHeight="1">
      <c r="A32" s="32"/>
      <c r="B32" s="32"/>
      <c r="C32" s="32"/>
      <c r="D32" s="32"/>
    </row>
  </sheetData>
  <mergeCells count="4">
    <mergeCell ref="A1:D1"/>
    <mergeCell ref="A30:D30"/>
    <mergeCell ref="A31:D31"/>
    <mergeCell ref="B4:B5"/>
  </mergeCells>
  <phoneticPr fontId="28" type="noConversion"/>
  <pageMargins left="0.75" right="0.38888888888888901" top="0.97916666666666696" bottom="0.75" header="0.50902777777777797" footer="0.50902777777777797"/>
  <pageSetup paperSize="9" scale="98"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18</vt:i4>
      </vt:variant>
    </vt:vector>
  </HeadingPairs>
  <TitlesOfParts>
    <vt:vector size="18" baseType="lpstr">
      <vt:lpstr>附表1收入支出决算总表</vt:lpstr>
      <vt:lpstr>附表2收入决算表</vt:lpstr>
      <vt:lpstr>附表3支出决算表</vt:lpstr>
      <vt:lpstr>附表4财政拨款收入支出决算总表</vt:lpstr>
      <vt:lpstr>附表5一般公共预算财政拨款收入支出决算表</vt:lpstr>
      <vt:lpstr>附表6一般公共预算财政拨款基本支出决算表</vt:lpstr>
      <vt:lpstr>附表7政府性基金预算财政拨款收入支出决算表</vt:lpstr>
      <vt:lpstr>附表8财政专户管理资金收入支出决算表</vt:lpstr>
      <vt:lpstr>附表9“三公”经费、行政参公单位机关运行经费情况表</vt:lpstr>
      <vt:lpstr>附表10项目支出概况-1（100万以下的项目）</vt:lpstr>
      <vt:lpstr>附表10项目支出概况-2</vt:lpstr>
      <vt:lpstr>附表10项目支出概况-3</vt:lpstr>
      <vt:lpstr>附表11项目支出绩效自评-1（100万以下的项目）</vt:lpstr>
      <vt:lpstr>附表11项目支出绩效自评-2</vt:lpstr>
      <vt:lpstr>附表11项目支出绩效自评-3</vt:lpstr>
      <vt:lpstr>附表12项目绩效目标管理</vt:lpstr>
      <vt:lpstr>附表13部门整体支出绩效自评报告</vt:lpstr>
      <vt:lpstr>附表14部门整体支出绩效自评表</vt:lpstr>
    </vt:vector>
  </TitlesOfParts>
  <Company>MC SYSTEM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NTKO</cp:lastModifiedBy>
  <cp:revision>1</cp:revision>
  <cp:lastPrinted>2017-07-10T03:10:00Z</cp:lastPrinted>
  <dcterms:created xsi:type="dcterms:W3CDTF">2006-02-13T05:15:00Z</dcterms:created>
  <dcterms:modified xsi:type="dcterms:W3CDTF">2019-10-15T05:49:15Z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2052-10.1.0.6876</vt:lpwstr>
  </property>
</Properties>
</file>